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<sst xmlns="http://schemas.openxmlformats.org/spreadsheetml/2006/main" count="148" uniqueCount="125">
  <si>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</si>
  <si>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</si>
  <si>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</si>
  <si>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</si>
  <si>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</si>
  <si>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</si>
  <si>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</si>
  <si>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</si>
  <si>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</si>
  <si>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</si>
  <si>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</si>
  <si>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</si>
  <si>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</si>
  <si>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</si>
  <si>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</si>
  <si>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</si>
  <si>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</si>
  <si>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</si>
  <si>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</si>
  <si>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</si>
  <si>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</si>
  <si>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</si>
  <si>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</si>
  <si>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</si>
  <si>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</si>
  <si>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</si>
  <si>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</si>
  <si>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</si>
  <si>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</si>
  <si>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</si>
  <si>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</si>
  <si>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</si>
  <si>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</si>
  <si>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</si>
  <si>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</si>
  <si>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</si>
  <si>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</si>
  <si>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</si>
  <si>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</si>
  <si>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</si>
  <si>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</si>
  <si>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</si>
  <si>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</si>
  <si>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</si>
  <si>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</si>
  <si>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</si>
  <si>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</si>
  <si>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</si>
  <si>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</si>
  <si>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</si>
  <si>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</si>
  <si>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</si>
  <si>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</si>
  <si>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</si>
  <si>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</si>
  <si>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</si>
  <si>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</si>
  <si>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</si>
  <si>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</si>
  <si>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</si>
  <si>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</si>
  <si>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</si>
  <si>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</si>
  <si>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</si>
  <si>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</si>
  <si>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</si>
  <si>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</si>
  <si>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</si>
  <si>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</si>
  <si>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</si>
  <si>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</si>
  <si>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</si>
  <si>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</si>
  <si>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</si>
  <si>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</si>
  <si>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</si>
  <si>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</si>
  <si>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</si>
  <si>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</si>
  <si>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</si>
  <si>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</si>
  <si>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</si>
  <si>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</si>
  <si>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</si>
  <si>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</si>
  <si>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</si>
  <si>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</si>
  <si>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</si>
  <si>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</si>
  <si>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</si>
  <si>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</si>
  <si>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</si>
  <si>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</si>
  <si>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</si>
  <si>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</si>
  <si>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</si>
  <si>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</si>
  <si>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</si>
  <si>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</si>
  <si>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</si>
  <si>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</si>
  <si>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</si>
  <si>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</si>
  <si>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</si>
  <si>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</si>
  <si>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</si>
  <si>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</si>
  <si>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</si>
  <si>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</si>
  <si>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</si>
  <si>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</si>
  <si>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</si>
  <si>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</si>
  <si>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</si>
  <si>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</si>
  <si>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Могилів-Подільський міськрайонний суд Вінницької області</t>
  </si>
  <si>
    <t>24000. Вінницька область.м. Могилів-Подільський</t>
  </si>
  <si>
    <t/>
  </si>
  <si>
    <t>Ю.А. Ясінський</t>
  </si>
  <si>
    <t>А.М. Довгань</t>
  </si>
  <si>
    <t>6-20-53</t>
  </si>
  <si>
    <t>6-69-79</t>
  </si>
  <si>
    <t>inbox@mpm.vn.court.gov.ua</t>
  </si>
  <si>
    <t>4 липня 2018 року</t>
  </si>
  <si>
    <t>вул. Сагайдачного, 1/30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</si>
</sst>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9">
      <selection activeCell="B41" sqref="B41:H4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2" t="s">
        <v>39</v>
      </c>
      <c r="C3" s="122"/>
      <c r="D3" s="122"/>
      <c r="E3" s="122"/>
      <c r="F3" s="122"/>
      <c r="G3" s="122"/>
      <c r="H3" s="122"/>
    </row>
    <row r="4" spans="2:8" ht="18.7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3"/>
      <c r="C5" s="3"/>
      <c r="D5" s="128" t="s">
        <v>114</v>
      </c>
      <c r="E5" s="128"/>
      <c r="F5" s="128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4" t="s">
        <v>23</v>
      </c>
      <c r="C10" s="125"/>
      <c r="D10" s="126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4" t="s">
        <v>25</v>
      </c>
      <c r="C12" s="105"/>
      <c r="D12" s="106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4" t="s">
        <v>43</v>
      </c>
      <c r="C14" s="105"/>
      <c r="D14" s="106"/>
      <c r="E14" s="107" t="s">
        <v>42</v>
      </c>
      <c r="F14" s="127" t="s">
        <v>27</v>
      </c>
      <c r="G14" s="127"/>
      <c r="H14" s="127"/>
    </row>
    <row r="15" spans="1:8" ht="12.75" customHeight="1">
      <c r="A15" s="8"/>
      <c r="B15" s="104"/>
      <c r="C15" s="105"/>
      <c r="D15" s="106"/>
      <c r="E15" s="107"/>
      <c r="F15" s="117" t="s">
        <v>50</v>
      </c>
      <c r="G15" s="118"/>
      <c r="H15" s="118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4" t="s">
        <v>44</v>
      </c>
      <c r="C17" s="105"/>
      <c r="D17" s="106"/>
      <c r="E17" s="107" t="s">
        <v>42</v>
      </c>
      <c r="F17" s="129" t="s">
        <v>102</v>
      </c>
      <c r="G17" s="130"/>
      <c r="H17" s="130"/>
    </row>
    <row r="18" spans="1:8" ht="12.75" customHeight="1">
      <c r="A18" s="8"/>
      <c r="B18" s="104"/>
      <c r="C18" s="105"/>
      <c r="D18" s="106"/>
      <c r="E18" s="107"/>
      <c r="F18" s="129"/>
      <c r="G18" s="130"/>
      <c r="H18" s="130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4" t="s">
        <v>47</v>
      </c>
      <c r="C20" s="105"/>
      <c r="D20" s="106"/>
      <c r="E20" s="107" t="s">
        <v>42</v>
      </c>
      <c r="F20" s="23"/>
      <c r="G20" s="23"/>
      <c r="H20" s="23"/>
    </row>
    <row r="21" spans="1:8" ht="12.75" customHeight="1">
      <c r="A21" s="8"/>
      <c r="B21" s="104"/>
      <c r="C21" s="105"/>
      <c r="D21" s="106"/>
      <c r="E21" s="107"/>
      <c r="F21" s="127"/>
      <c r="G21" s="127"/>
      <c r="H21" s="12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4" t="s">
        <v>28</v>
      </c>
      <c r="C23" s="105"/>
      <c r="D23" s="106"/>
      <c r="E23" s="16"/>
      <c r="F23" s="6"/>
      <c r="G23" s="17"/>
    </row>
    <row r="24" spans="1:6" ht="12.75" customHeight="1">
      <c r="A24" s="8"/>
      <c r="B24" s="104" t="s">
        <v>49</v>
      </c>
      <c r="C24" s="105"/>
      <c r="D24" s="106"/>
      <c r="E24" s="16"/>
      <c r="F24" s="6"/>
    </row>
    <row r="25" spans="2:5" ht="12.75" customHeight="1">
      <c r="B25" s="104" t="s">
        <v>29</v>
      </c>
      <c r="C25" s="105"/>
      <c r="D25" s="106"/>
      <c r="E25" s="16" t="s">
        <v>45</v>
      </c>
    </row>
    <row r="26" spans="2:5" ht="12.75" customHeight="1">
      <c r="B26" s="119" t="s">
        <v>30</v>
      </c>
      <c r="C26" s="120"/>
      <c r="D26" s="121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4" t="s">
        <v>32</v>
      </c>
      <c r="C28" s="105"/>
      <c r="D28" s="106"/>
      <c r="E28" s="21" t="s">
        <v>46</v>
      </c>
    </row>
    <row r="29" spans="2:5" ht="12.75" customHeight="1">
      <c r="B29" s="108"/>
      <c r="C29" s="109"/>
      <c r="D29" s="110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1" t="s">
        <v>35</v>
      </c>
      <c r="C37" s="112"/>
      <c r="D37" s="99" t="s">
        <v>115</v>
      </c>
      <c r="E37" s="99"/>
      <c r="F37" s="99"/>
      <c r="G37" s="99"/>
      <c r="H37" s="100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3" t="s">
        <v>116</v>
      </c>
      <c r="E39" s="99"/>
      <c r="F39" s="99"/>
      <c r="G39" s="99"/>
      <c r="H39" s="100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4" t="s">
        <v>124</v>
      </c>
      <c r="C41" s="115"/>
      <c r="D41" s="115"/>
      <c r="E41" s="115"/>
      <c r="F41" s="115"/>
      <c r="G41" s="115"/>
      <c r="H41" s="116"/>
    </row>
    <row r="42" spans="1:8" ht="12.75" customHeight="1">
      <c r="A42" s="8"/>
      <c r="B42" s="101" t="s">
        <v>37</v>
      </c>
      <c r="C42" s="102"/>
      <c r="D42" s="102"/>
      <c r="E42" s="102"/>
      <c r="F42" s="102"/>
      <c r="G42" s="102"/>
      <c r="H42" s="103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98"/>
      <c r="C44" s="99"/>
      <c r="D44" s="99"/>
      <c r="E44" s="99"/>
      <c r="F44" s="99"/>
      <c r="G44" s="99"/>
      <c r="H44" s="100"/>
      <c r="I44" s="6"/>
    </row>
    <row r="45" spans="1:9" ht="12.75" customHeight="1">
      <c r="A45" s="8"/>
      <c r="B45" s="101" t="s">
        <v>38</v>
      </c>
      <c r="C45" s="102"/>
      <c r="D45" s="102"/>
      <c r="E45" s="102"/>
      <c r="F45" s="102"/>
      <c r="G45" s="102"/>
      <c r="H45" s="103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&amp;L1B0B56C4&amp;C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3" t="s">
        <v>20</v>
      </c>
      <c r="C1" s="133"/>
      <c r="D1" s="50"/>
      <c r="E1" s="50"/>
      <c r="F1" s="50"/>
    </row>
    <row r="2" spans="1:12" ht="61.5" customHeight="1">
      <c r="A2" s="134" t="s">
        <v>0</v>
      </c>
      <c r="B2" s="135" t="s">
        <v>72</v>
      </c>
      <c r="C2" s="132" t="s">
        <v>53</v>
      </c>
      <c r="D2" s="131" t="s">
        <v>48</v>
      </c>
      <c r="E2" s="131" t="s">
        <v>13</v>
      </c>
      <c r="F2" s="131"/>
      <c r="G2" s="132" t="s">
        <v>6</v>
      </c>
      <c r="H2" s="132"/>
      <c r="I2" s="132" t="s">
        <v>54</v>
      </c>
      <c r="J2" s="132"/>
      <c r="K2" s="132" t="s">
        <v>71</v>
      </c>
      <c r="L2" s="132"/>
    </row>
    <row r="3" spans="1:12" ht="36" customHeight="1">
      <c r="A3" s="134"/>
      <c r="B3" s="135"/>
      <c r="C3" s="132"/>
      <c r="D3" s="131"/>
      <c r="E3" s="136" t="s">
        <v>7</v>
      </c>
      <c r="F3" s="136" t="s">
        <v>12</v>
      </c>
      <c r="G3" s="137" t="s">
        <v>7</v>
      </c>
      <c r="H3" s="137" t="s">
        <v>8</v>
      </c>
      <c r="I3" s="137" t="s">
        <v>7</v>
      </c>
      <c r="J3" s="137" t="s">
        <v>8</v>
      </c>
      <c r="K3" s="137" t="s">
        <v>7</v>
      </c>
      <c r="L3" s="137" t="s">
        <v>11</v>
      </c>
    </row>
    <row r="4" spans="1:12" ht="64.5" customHeight="1">
      <c r="A4" s="134"/>
      <c r="B4" s="135"/>
      <c r="C4" s="132"/>
      <c r="D4" s="131"/>
      <c r="E4" s="136"/>
      <c r="F4" s="136"/>
      <c r="G4" s="137"/>
      <c r="H4" s="137"/>
      <c r="I4" s="137"/>
      <c r="J4" s="137"/>
      <c r="K4" s="137"/>
      <c r="L4" s="137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5">
        <v>1</v>
      </c>
      <c r="B6" s="87" t="s">
        <v>103</v>
      </c>
      <c r="C6" s="94">
        <f aca="true" t="shared" si="0" ref="C6:L6">SUM(C7,C10,C13,C14,C15,C20,C23,C24,C18,C19)</f>
        <v>797</v>
      </c>
      <c r="D6" s="94">
        <f t="shared" si="0"/>
        <v>734467.6999999991</v>
      </c>
      <c r="E6" s="94">
        <f t="shared" si="0"/>
        <v>499</v>
      </c>
      <c r="F6" s="94">
        <f t="shared" si="0"/>
        <v>541986.8400000003</v>
      </c>
      <c r="G6" s="94">
        <f t="shared" si="0"/>
        <v>16</v>
      </c>
      <c r="H6" s="94">
        <f t="shared" si="0"/>
        <v>14339.199999999999</v>
      </c>
      <c r="I6" s="94">
        <f t="shared" si="0"/>
        <v>110</v>
      </c>
      <c r="J6" s="94">
        <f t="shared" si="0"/>
        <v>56211.36</v>
      </c>
      <c r="K6" s="94">
        <f t="shared" si="0"/>
        <v>169</v>
      </c>
      <c r="L6" s="94">
        <f t="shared" si="0"/>
        <v>100082.02000000021</v>
      </c>
    </row>
    <row r="7" spans="1:12" ht="16.5" customHeight="1">
      <c r="A7" s="85">
        <v>2</v>
      </c>
      <c r="B7" s="88" t="s">
        <v>73</v>
      </c>
      <c r="C7" s="95">
        <v>234</v>
      </c>
      <c r="D7" s="95">
        <v>398278.1</v>
      </c>
      <c r="E7" s="95">
        <v>219</v>
      </c>
      <c r="F7" s="95">
        <v>366805.65</v>
      </c>
      <c r="G7" s="95">
        <v>5</v>
      </c>
      <c r="H7" s="95">
        <v>8000</v>
      </c>
      <c r="I7" s="95">
        <v>4</v>
      </c>
      <c r="J7" s="95">
        <v>3520</v>
      </c>
      <c r="K7" s="95">
        <v>6</v>
      </c>
      <c r="L7" s="95">
        <v>4405.42</v>
      </c>
    </row>
    <row r="8" spans="1:12" ht="16.5" customHeight="1">
      <c r="A8" s="85">
        <v>3</v>
      </c>
      <c r="B8" s="89" t="s">
        <v>74</v>
      </c>
      <c r="C8" s="95">
        <v>167</v>
      </c>
      <c r="D8" s="95">
        <v>311200.27</v>
      </c>
      <c r="E8" s="95">
        <v>161</v>
      </c>
      <c r="F8" s="95">
        <v>294426.31</v>
      </c>
      <c r="G8" s="95">
        <v>5</v>
      </c>
      <c r="H8" s="95">
        <v>8000</v>
      </c>
      <c r="I8" s="95">
        <v>1</v>
      </c>
      <c r="J8" s="95">
        <v>1600</v>
      </c>
      <c r="K8" s="95"/>
      <c r="L8" s="95"/>
    </row>
    <row r="9" spans="1:12" ht="16.5" customHeight="1">
      <c r="A9" s="85">
        <v>4</v>
      </c>
      <c r="B9" s="89" t="s">
        <v>75</v>
      </c>
      <c r="C9" s="95">
        <v>67</v>
      </c>
      <c r="D9" s="95">
        <v>87077.8300000001</v>
      </c>
      <c r="E9" s="95">
        <v>58</v>
      </c>
      <c r="F9" s="95">
        <v>72379.3400000001</v>
      </c>
      <c r="G9" s="95"/>
      <c r="H9" s="95"/>
      <c r="I9" s="95">
        <v>3</v>
      </c>
      <c r="J9" s="95">
        <v>1920</v>
      </c>
      <c r="K9" s="95">
        <v>6</v>
      </c>
      <c r="L9" s="95">
        <v>4405.42</v>
      </c>
    </row>
    <row r="10" spans="1:12" ht="19.5" customHeight="1">
      <c r="A10" s="85">
        <v>5</v>
      </c>
      <c r="B10" s="88" t="s">
        <v>76</v>
      </c>
      <c r="C10" s="95">
        <v>292</v>
      </c>
      <c r="D10" s="95">
        <v>215316.399999999</v>
      </c>
      <c r="E10" s="95">
        <v>95</v>
      </c>
      <c r="F10" s="95">
        <v>71741.8900000001</v>
      </c>
      <c r="G10" s="95">
        <v>9</v>
      </c>
      <c r="H10" s="95">
        <v>5346.8</v>
      </c>
      <c r="I10" s="95">
        <v>70</v>
      </c>
      <c r="J10" s="95">
        <v>46348.16</v>
      </c>
      <c r="K10" s="95">
        <v>114</v>
      </c>
      <c r="L10" s="95">
        <v>83518.8000000002</v>
      </c>
    </row>
    <row r="11" spans="1:12" ht="19.5" customHeight="1">
      <c r="A11" s="85">
        <v>6</v>
      </c>
      <c r="B11" s="89" t="s">
        <v>77</v>
      </c>
      <c r="C11" s="95">
        <v>9</v>
      </c>
      <c r="D11" s="95">
        <v>15858</v>
      </c>
      <c r="E11" s="95">
        <v>6</v>
      </c>
      <c r="F11" s="95">
        <v>14096</v>
      </c>
      <c r="G11" s="95"/>
      <c r="H11" s="95"/>
      <c r="I11" s="95"/>
      <c r="J11" s="95"/>
      <c r="K11" s="95">
        <v>3</v>
      </c>
      <c r="L11" s="95">
        <v>5286</v>
      </c>
    </row>
    <row r="12" spans="1:12" ht="19.5" customHeight="1">
      <c r="A12" s="85">
        <v>7</v>
      </c>
      <c r="B12" s="89" t="s">
        <v>78</v>
      </c>
      <c r="C12" s="95">
        <v>283</v>
      </c>
      <c r="D12" s="95">
        <v>199458.399999999</v>
      </c>
      <c r="E12" s="95">
        <v>89</v>
      </c>
      <c r="F12" s="95">
        <v>57645.8900000001</v>
      </c>
      <c r="G12" s="95">
        <v>9</v>
      </c>
      <c r="H12" s="95">
        <v>5346.8</v>
      </c>
      <c r="I12" s="95">
        <v>70</v>
      </c>
      <c r="J12" s="95">
        <v>46348.16</v>
      </c>
      <c r="K12" s="95">
        <v>111</v>
      </c>
      <c r="L12" s="95">
        <v>78232.8000000002</v>
      </c>
    </row>
    <row r="13" spans="1:12" ht="15" customHeight="1">
      <c r="A13" s="85">
        <v>8</v>
      </c>
      <c r="B13" s="88" t="s">
        <v>18</v>
      </c>
      <c r="C13" s="95">
        <v>92</v>
      </c>
      <c r="D13" s="95">
        <v>64841.6000000001</v>
      </c>
      <c r="E13" s="95">
        <v>90</v>
      </c>
      <c r="F13" s="95">
        <v>63462.9000000001</v>
      </c>
      <c r="G13" s="95">
        <v>2</v>
      </c>
      <c r="H13" s="95">
        <v>992.4</v>
      </c>
      <c r="I13" s="95"/>
      <c r="J13" s="95"/>
      <c r="K13" s="95">
        <v>1</v>
      </c>
      <c r="L13" s="95">
        <v>704.8</v>
      </c>
    </row>
    <row r="14" spans="1:12" ht="15.75" customHeight="1">
      <c r="A14" s="85">
        <v>9</v>
      </c>
      <c r="B14" s="88" t="s">
        <v>19</v>
      </c>
      <c r="C14" s="95">
        <v>1</v>
      </c>
      <c r="D14" s="95">
        <v>704.8</v>
      </c>
      <c r="E14" s="95">
        <v>1</v>
      </c>
      <c r="F14" s="95">
        <v>704.8</v>
      </c>
      <c r="G14" s="95"/>
      <c r="H14" s="95"/>
      <c r="I14" s="95"/>
      <c r="J14" s="95"/>
      <c r="K14" s="95"/>
      <c r="L14" s="95"/>
    </row>
    <row r="15" spans="1:12" ht="123" customHeight="1">
      <c r="A15" s="85">
        <v>10</v>
      </c>
      <c r="B15" s="88" t="s">
        <v>104</v>
      </c>
      <c r="C15" s="95">
        <v>88</v>
      </c>
      <c r="D15" s="95">
        <v>39468.8000000001</v>
      </c>
      <c r="E15" s="95">
        <v>80</v>
      </c>
      <c r="F15" s="95">
        <v>36533.4000000001</v>
      </c>
      <c r="G15" s="95"/>
      <c r="H15" s="95"/>
      <c r="I15" s="95"/>
      <c r="J15" s="95"/>
      <c r="K15" s="95">
        <v>8</v>
      </c>
      <c r="L15" s="95">
        <v>4405</v>
      </c>
    </row>
    <row r="16" spans="1:12" ht="21" customHeight="1">
      <c r="A16" s="85">
        <v>11</v>
      </c>
      <c r="B16" s="89" t="s">
        <v>77</v>
      </c>
      <c r="C16" s="95">
        <v>16</v>
      </c>
      <c r="D16" s="95">
        <v>14096</v>
      </c>
      <c r="E16" s="95">
        <v>13</v>
      </c>
      <c r="F16" s="95">
        <v>9924</v>
      </c>
      <c r="G16" s="95"/>
      <c r="H16" s="95"/>
      <c r="I16" s="95"/>
      <c r="J16" s="95"/>
      <c r="K16" s="95">
        <v>3</v>
      </c>
      <c r="L16" s="95">
        <v>2643</v>
      </c>
    </row>
    <row r="17" spans="1:12" ht="21" customHeight="1">
      <c r="A17" s="85">
        <v>12</v>
      </c>
      <c r="B17" s="89" t="s">
        <v>78</v>
      </c>
      <c r="C17" s="95">
        <v>72</v>
      </c>
      <c r="D17" s="95">
        <v>25372.8</v>
      </c>
      <c r="E17" s="95">
        <v>67</v>
      </c>
      <c r="F17" s="95">
        <v>26609.4</v>
      </c>
      <c r="G17" s="95"/>
      <c r="H17" s="95"/>
      <c r="I17" s="95"/>
      <c r="J17" s="95"/>
      <c r="K17" s="95">
        <v>5</v>
      </c>
      <c r="L17" s="95">
        <v>1762</v>
      </c>
    </row>
    <row r="18" spans="1:12" ht="21" customHeight="1">
      <c r="A18" s="85">
        <v>13</v>
      </c>
      <c r="B18" s="96" t="s">
        <v>105</v>
      </c>
      <c r="C18" s="95">
        <v>90</v>
      </c>
      <c r="D18" s="95">
        <v>15858</v>
      </c>
      <c r="E18" s="95">
        <v>14</v>
      </c>
      <c r="F18" s="95">
        <v>2738.2</v>
      </c>
      <c r="G18" s="95"/>
      <c r="H18" s="95"/>
      <c r="I18" s="95">
        <v>36</v>
      </c>
      <c r="J18" s="95">
        <v>6343.2</v>
      </c>
      <c r="K18" s="95">
        <v>40</v>
      </c>
      <c r="L18" s="95">
        <v>7048</v>
      </c>
    </row>
    <row r="19" spans="1:12" ht="21" customHeight="1">
      <c r="A19" s="85">
        <v>14</v>
      </c>
      <c r="B19" s="96" t="s">
        <v>106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2" ht="33.75" customHeight="1">
      <c r="A20" s="85">
        <v>15</v>
      </c>
      <c r="B20" s="88" t="s">
        <v>79</v>
      </c>
      <c r="C20" s="95">
        <f aca="true" t="shared" si="1" ref="C20:L20">SUM(C21:C22)</f>
        <v>0</v>
      </c>
      <c r="D20" s="95">
        <f t="shared" si="1"/>
        <v>0</v>
      </c>
      <c r="E20" s="95">
        <f t="shared" si="1"/>
        <v>0</v>
      </c>
      <c r="F20" s="95">
        <f t="shared" si="1"/>
        <v>0</v>
      </c>
      <c r="G20" s="95">
        <f t="shared" si="1"/>
        <v>0</v>
      </c>
      <c r="H20" s="95">
        <f t="shared" si="1"/>
        <v>0</v>
      </c>
      <c r="I20" s="95">
        <f t="shared" si="1"/>
        <v>0</v>
      </c>
      <c r="J20" s="95">
        <f t="shared" si="1"/>
        <v>0</v>
      </c>
      <c r="K20" s="95">
        <f t="shared" si="1"/>
        <v>0</v>
      </c>
      <c r="L20" s="95">
        <f t="shared" si="1"/>
        <v>0</v>
      </c>
    </row>
    <row r="21" spans="1:12" ht="14.25" customHeight="1">
      <c r="A21" s="85">
        <v>16</v>
      </c>
      <c r="B21" s="97" t="s">
        <v>1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2" ht="23.25" customHeight="1">
      <c r="A22" s="85">
        <v>17</v>
      </c>
      <c r="B22" s="97" t="s">
        <v>2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2" ht="46.5" customHeight="1">
      <c r="A23" s="85">
        <v>18</v>
      </c>
      <c r="B23" s="88" t="s">
        <v>107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31.5" customHeight="1">
      <c r="A24" s="85">
        <v>19</v>
      </c>
      <c r="B24" s="88" t="s">
        <v>80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</row>
    <row r="25" spans="1:12" ht="20.25" customHeight="1">
      <c r="A25" s="85">
        <v>20</v>
      </c>
      <c r="B25" s="89" t="s">
        <v>77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2" ht="20.25" customHeight="1">
      <c r="A26" s="85">
        <v>21</v>
      </c>
      <c r="B26" s="89" t="s">
        <v>78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5">
      <c r="A27" s="85">
        <v>22</v>
      </c>
      <c r="B27" s="87" t="s">
        <v>108</v>
      </c>
      <c r="C27" s="94">
        <f aca="true" t="shared" si="2" ref="C27:L27">SUM(C28:C37)</f>
        <v>0</v>
      </c>
      <c r="D27" s="94">
        <f t="shared" si="2"/>
        <v>0</v>
      </c>
      <c r="E27" s="94">
        <f t="shared" si="2"/>
        <v>0</v>
      </c>
      <c r="F27" s="94">
        <f t="shared" si="2"/>
        <v>0</v>
      </c>
      <c r="G27" s="94">
        <f t="shared" si="2"/>
        <v>0</v>
      </c>
      <c r="H27" s="94">
        <f t="shared" si="2"/>
        <v>0</v>
      </c>
      <c r="I27" s="94">
        <f t="shared" si="2"/>
        <v>0</v>
      </c>
      <c r="J27" s="94">
        <f t="shared" si="2"/>
        <v>0</v>
      </c>
      <c r="K27" s="94">
        <f t="shared" si="2"/>
        <v>0</v>
      </c>
      <c r="L27" s="94">
        <f t="shared" si="2"/>
        <v>0</v>
      </c>
    </row>
    <row r="28" spans="1:12" ht="15.75" customHeight="1">
      <c r="A28" s="85">
        <v>23</v>
      </c>
      <c r="B28" s="88" t="s">
        <v>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29" spans="1:12" ht="15">
      <c r="A29" s="85">
        <v>24</v>
      </c>
      <c r="B29" s="88" t="s">
        <v>1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0" spans="1:12" ht="15">
      <c r="A30" s="85">
        <v>25</v>
      </c>
      <c r="B30" s="88" t="s">
        <v>105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ht="15">
      <c r="A31" s="85">
        <v>26</v>
      </c>
      <c r="B31" s="88" t="s">
        <v>106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12" ht="75">
      <c r="A32" s="85">
        <v>27</v>
      </c>
      <c r="B32" s="88" t="s">
        <v>81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2" ht="45">
      <c r="A33" s="85">
        <v>28</v>
      </c>
      <c r="B33" s="88" t="s">
        <v>82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1:12" ht="30">
      <c r="A34" s="85">
        <v>29</v>
      </c>
      <c r="B34" s="88" t="s">
        <v>109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</row>
    <row r="35" spans="1:12" ht="30">
      <c r="A35" s="85">
        <v>30</v>
      </c>
      <c r="B35" s="88" t="s">
        <v>14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</row>
    <row r="36" spans="1:12" ht="15">
      <c r="A36" s="85">
        <v>31</v>
      </c>
      <c r="B36" s="88" t="s">
        <v>15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</row>
    <row r="37" spans="1:12" ht="105">
      <c r="A37" s="85">
        <v>32</v>
      </c>
      <c r="B37" s="88" t="s">
        <v>83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</row>
    <row r="38" spans="1:12" ht="31.5" customHeight="1">
      <c r="A38" s="85">
        <v>33</v>
      </c>
      <c r="B38" s="87" t="s">
        <v>110</v>
      </c>
      <c r="C38" s="94">
        <f aca="true" t="shared" si="3" ref="C38:L38">SUM(C39,C46,C47,C48)</f>
        <v>6</v>
      </c>
      <c r="D38" s="94">
        <f t="shared" si="3"/>
        <v>5286</v>
      </c>
      <c r="E38" s="94">
        <f t="shared" si="3"/>
        <v>4</v>
      </c>
      <c r="F38" s="94">
        <f t="shared" si="3"/>
        <v>3494.6</v>
      </c>
      <c r="G38" s="94">
        <f t="shared" si="3"/>
        <v>0</v>
      </c>
      <c r="H38" s="94">
        <f t="shared" si="3"/>
        <v>0</v>
      </c>
      <c r="I38" s="94">
        <f t="shared" si="3"/>
        <v>0</v>
      </c>
      <c r="J38" s="94">
        <f t="shared" si="3"/>
        <v>0</v>
      </c>
      <c r="K38" s="94">
        <f t="shared" si="3"/>
        <v>2</v>
      </c>
      <c r="L38" s="94">
        <f t="shared" si="3"/>
        <v>1409.6</v>
      </c>
    </row>
    <row r="39" spans="1:12" ht="24" customHeight="1">
      <c r="A39" s="85">
        <v>34</v>
      </c>
      <c r="B39" s="88" t="s">
        <v>84</v>
      </c>
      <c r="C39" s="95">
        <f aca="true" t="shared" si="4" ref="C39:L39">SUM(C40,C43)</f>
        <v>6</v>
      </c>
      <c r="D39" s="95">
        <f t="shared" si="4"/>
        <v>5286</v>
      </c>
      <c r="E39" s="95">
        <f t="shared" si="4"/>
        <v>4</v>
      </c>
      <c r="F39" s="95">
        <f t="shared" si="4"/>
        <v>3494.6</v>
      </c>
      <c r="G39" s="95">
        <f t="shared" si="4"/>
        <v>0</v>
      </c>
      <c r="H39" s="95">
        <f t="shared" si="4"/>
        <v>0</v>
      </c>
      <c r="I39" s="95">
        <f t="shared" si="4"/>
        <v>0</v>
      </c>
      <c r="J39" s="95">
        <f t="shared" si="4"/>
        <v>0</v>
      </c>
      <c r="K39" s="95">
        <f t="shared" si="4"/>
        <v>2</v>
      </c>
      <c r="L39" s="95">
        <f t="shared" si="4"/>
        <v>1409.6</v>
      </c>
    </row>
    <row r="40" spans="1:12" ht="19.5" customHeight="1">
      <c r="A40" s="85">
        <v>35</v>
      </c>
      <c r="B40" s="88" t="s">
        <v>85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1" spans="1:12" ht="16.5" customHeight="1">
      <c r="A41" s="85">
        <v>36</v>
      </c>
      <c r="B41" s="89" t="s">
        <v>86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</row>
    <row r="42" spans="1:12" ht="16.5" customHeight="1">
      <c r="A42" s="85">
        <v>37</v>
      </c>
      <c r="B42" s="89" t="s">
        <v>75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</row>
    <row r="43" spans="1:12" ht="21" customHeight="1">
      <c r="A43" s="85">
        <v>38</v>
      </c>
      <c r="B43" s="88" t="s">
        <v>87</v>
      </c>
      <c r="C43" s="95">
        <v>6</v>
      </c>
      <c r="D43" s="95">
        <v>5286</v>
      </c>
      <c r="E43" s="95">
        <v>4</v>
      </c>
      <c r="F43" s="95">
        <v>3494.6</v>
      </c>
      <c r="G43" s="95"/>
      <c r="H43" s="95"/>
      <c r="I43" s="95"/>
      <c r="J43" s="95"/>
      <c r="K43" s="95">
        <v>2</v>
      </c>
      <c r="L43" s="95">
        <v>1409.6</v>
      </c>
    </row>
    <row r="44" spans="1:12" ht="30" customHeight="1">
      <c r="A44" s="85">
        <v>39</v>
      </c>
      <c r="B44" s="89" t="s">
        <v>88</v>
      </c>
      <c r="C44" s="95">
        <v>1</v>
      </c>
      <c r="D44" s="95">
        <v>1762</v>
      </c>
      <c r="E44" s="95">
        <v>1</v>
      </c>
      <c r="F44" s="95">
        <v>1700</v>
      </c>
      <c r="G44" s="95"/>
      <c r="H44" s="95"/>
      <c r="I44" s="95"/>
      <c r="J44" s="95"/>
      <c r="K44" s="95"/>
      <c r="L44" s="95"/>
    </row>
    <row r="45" spans="1:12" ht="21" customHeight="1">
      <c r="A45" s="85">
        <v>40</v>
      </c>
      <c r="B45" s="89" t="s">
        <v>78</v>
      </c>
      <c r="C45" s="95">
        <v>5</v>
      </c>
      <c r="D45" s="95">
        <v>3524</v>
      </c>
      <c r="E45" s="95">
        <v>3</v>
      </c>
      <c r="F45" s="95">
        <v>1794.6</v>
      </c>
      <c r="G45" s="95"/>
      <c r="H45" s="95"/>
      <c r="I45" s="95"/>
      <c r="J45" s="95"/>
      <c r="K45" s="95">
        <v>2</v>
      </c>
      <c r="L45" s="95">
        <v>1409.6</v>
      </c>
    </row>
    <row r="46" spans="1:12" ht="45" customHeight="1">
      <c r="A46" s="85">
        <v>41</v>
      </c>
      <c r="B46" s="88" t="s">
        <v>89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</row>
    <row r="47" spans="1:12" ht="30" customHeight="1">
      <c r="A47" s="85">
        <v>42</v>
      </c>
      <c r="B47" s="90" t="s">
        <v>16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</row>
    <row r="48" spans="1:12" ht="51" customHeight="1">
      <c r="A48" s="85">
        <v>43</v>
      </c>
      <c r="B48" s="88" t="s">
        <v>90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</row>
    <row r="49" spans="1:12" ht="21.75" customHeight="1">
      <c r="A49" s="85">
        <v>44</v>
      </c>
      <c r="B49" s="87" t="s">
        <v>111</v>
      </c>
      <c r="C49" s="94">
        <f aca="true" t="shared" si="5" ref="C49:L49">SUM(C50:C53)</f>
        <v>19</v>
      </c>
      <c r="D49" s="94">
        <f t="shared" si="5"/>
        <v>259.05</v>
      </c>
      <c r="E49" s="94">
        <f t="shared" si="5"/>
        <v>19</v>
      </c>
      <c r="F49" s="94">
        <f t="shared" si="5"/>
        <v>263.3</v>
      </c>
      <c r="G49" s="94">
        <f t="shared" si="5"/>
        <v>0</v>
      </c>
      <c r="H49" s="94">
        <f t="shared" si="5"/>
        <v>0</v>
      </c>
      <c r="I49" s="94">
        <f t="shared" si="5"/>
        <v>0</v>
      </c>
      <c r="J49" s="94">
        <f t="shared" si="5"/>
        <v>0</v>
      </c>
      <c r="K49" s="94">
        <f t="shared" si="5"/>
        <v>0</v>
      </c>
      <c r="L49" s="94">
        <f t="shared" si="5"/>
        <v>0</v>
      </c>
    </row>
    <row r="50" spans="1:12" ht="18.75" customHeight="1">
      <c r="A50" s="85">
        <v>45</v>
      </c>
      <c r="B50" s="88" t="s">
        <v>9</v>
      </c>
      <c r="C50" s="95">
        <v>14</v>
      </c>
      <c r="D50" s="95">
        <v>105.76</v>
      </c>
      <c r="E50" s="95">
        <v>14</v>
      </c>
      <c r="F50" s="95">
        <v>106.9</v>
      </c>
      <c r="G50" s="95"/>
      <c r="H50" s="95"/>
      <c r="I50" s="95"/>
      <c r="J50" s="95"/>
      <c r="K50" s="95"/>
      <c r="L50" s="95"/>
    </row>
    <row r="51" spans="1:12" ht="27" customHeight="1">
      <c r="A51" s="85">
        <v>46</v>
      </c>
      <c r="B51" s="88" t="s">
        <v>10</v>
      </c>
      <c r="C51" s="95">
        <v>2</v>
      </c>
      <c r="D51" s="95">
        <v>105.72</v>
      </c>
      <c r="E51" s="95">
        <v>2</v>
      </c>
      <c r="F51" s="95">
        <v>105.8</v>
      </c>
      <c r="G51" s="95"/>
      <c r="H51" s="95"/>
      <c r="I51" s="95"/>
      <c r="J51" s="95"/>
      <c r="K51" s="95"/>
      <c r="L51" s="95"/>
    </row>
    <row r="52" spans="1:12" ht="76.5" customHeight="1">
      <c r="A52" s="85">
        <v>47</v>
      </c>
      <c r="B52" s="88" t="s">
        <v>91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</row>
    <row r="53" spans="1:12" ht="24" customHeight="1">
      <c r="A53" s="85">
        <v>48</v>
      </c>
      <c r="B53" s="88" t="s">
        <v>92</v>
      </c>
      <c r="C53" s="95">
        <v>3</v>
      </c>
      <c r="D53" s="95">
        <v>47.57</v>
      </c>
      <c r="E53" s="95">
        <v>3</v>
      </c>
      <c r="F53" s="95">
        <v>50.6</v>
      </c>
      <c r="G53" s="95"/>
      <c r="H53" s="95"/>
      <c r="I53" s="95"/>
      <c r="J53" s="95"/>
      <c r="K53" s="95"/>
      <c r="L53" s="95"/>
    </row>
    <row r="54" spans="1:12" ht="28.5" customHeight="1">
      <c r="A54" s="85">
        <v>49</v>
      </c>
      <c r="B54" s="87" t="s">
        <v>112</v>
      </c>
      <c r="C54" s="94">
        <v>290</v>
      </c>
      <c r="D54" s="94">
        <v>102196</v>
      </c>
      <c r="E54" s="94">
        <v>98</v>
      </c>
      <c r="F54" s="94">
        <v>33831.8000000001</v>
      </c>
      <c r="G54" s="94"/>
      <c r="H54" s="94"/>
      <c r="I54" s="94">
        <v>288</v>
      </c>
      <c r="J54" s="94">
        <v>101491.2</v>
      </c>
      <c r="K54" s="95">
        <v>2</v>
      </c>
      <c r="L54" s="94">
        <v>704.8</v>
      </c>
    </row>
    <row r="55" spans="1:12" ht="15">
      <c r="A55" s="85">
        <v>50</v>
      </c>
      <c r="B55" s="86" t="s">
        <v>113</v>
      </c>
      <c r="C55" s="94">
        <f aca="true" t="shared" si="6" ref="C55:L55">SUM(C6,C27,C38,C49,C54)</f>
        <v>1112</v>
      </c>
      <c r="D55" s="94">
        <f t="shared" si="6"/>
        <v>842208.7499999992</v>
      </c>
      <c r="E55" s="94">
        <f t="shared" si="6"/>
        <v>620</v>
      </c>
      <c r="F55" s="94">
        <f t="shared" si="6"/>
        <v>579576.5400000004</v>
      </c>
      <c r="G55" s="94">
        <f t="shared" si="6"/>
        <v>16</v>
      </c>
      <c r="H55" s="94">
        <f t="shared" si="6"/>
        <v>14339.199999999999</v>
      </c>
      <c r="I55" s="94">
        <f t="shared" si="6"/>
        <v>398</v>
      </c>
      <c r="J55" s="94">
        <f t="shared" si="6"/>
        <v>157702.56</v>
      </c>
      <c r="K55" s="94">
        <f t="shared" si="6"/>
        <v>173</v>
      </c>
      <c r="L55" s="94">
        <f t="shared" si="6"/>
        <v>102196.42000000022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&amp;L1B0B56C4&amp;CФорма № 10, Підрозділ: Могилів-Подільський міськрайонний суд Вінницької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22">
      <selection activeCell="F33" sqref="F33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0"/>
      <c r="B1" s="61" t="s">
        <v>96</v>
      </c>
      <c r="C1" s="61"/>
      <c r="D1" s="61"/>
      <c r="E1" s="60"/>
      <c r="F1" s="60"/>
    </row>
    <row r="2" spans="1:6" ht="12.75">
      <c r="A2" s="60"/>
      <c r="B2" s="62"/>
      <c r="C2" s="62"/>
      <c r="D2" s="62"/>
      <c r="E2" s="60"/>
      <c r="F2" s="60"/>
    </row>
    <row r="3" spans="1:6" ht="44.25" customHeight="1">
      <c r="A3" s="63" t="s">
        <v>0</v>
      </c>
      <c r="B3" s="140" t="s">
        <v>17</v>
      </c>
      <c r="C3" s="141"/>
      <c r="D3" s="142"/>
      <c r="E3" s="64" t="s">
        <v>7</v>
      </c>
      <c r="F3" s="64" t="s">
        <v>11</v>
      </c>
    </row>
    <row r="4" spans="1:6" ht="18" customHeight="1">
      <c r="A4" s="65">
        <v>1</v>
      </c>
      <c r="B4" s="143" t="s">
        <v>58</v>
      </c>
      <c r="C4" s="144"/>
      <c r="D4" s="145"/>
      <c r="E4" s="91">
        <f>SUM(E5:E24)</f>
        <v>173</v>
      </c>
      <c r="F4" s="91">
        <f>SUM(F5:F24)</f>
        <v>102196.42000000009</v>
      </c>
    </row>
    <row r="5" spans="1:6" ht="20.25" customHeight="1">
      <c r="A5" s="65">
        <v>2</v>
      </c>
      <c r="B5" s="146" t="s">
        <v>59</v>
      </c>
      <c r="C5" s="147"/>
      <c r="D5" s="148"/>
      <c r="E5" s="92">
        <v>1</v>
      </c>
      <c r="F5" s="93">
        <v>704.8</v>
      </c>
    </row>
    <row r="6" spans="1:6" ht="28.5" customHeight="1">
      <c r="A6" s="65">
        <v>3</v>
      </c>
      <c r="B6" s="146" t="s">
        <v>60</v>
      </c>
      <c r="C6" s="147"/>
      <c r="D6" s="148"/>
      <c r="E6" s="92"/>
      <c r="F6" s="93"/>
    </row>
    <row r="7" spans="1:6" ht="40.5" customHeight="1">
      <c r="A7" s="65">
        <v>4</v>
      </c>
      <c r="B7" s="146" t="s">
        <v>97</v>
      </c>
      <c r="C7" s="147"/>
      <c r="D7" s="148"/>
      <c r="E7" s="92">
        <v>146</v>
      </c>
      <c r="F7" s="93">
        <v>81756.8000000001</v>
      </c>
    </row>
    <row r="8" spans="1:6" ht="41.25" customHeight="1">
      <c r="A8" s="65">
        <v>5</v>
      </c>
      <c r="B8" s="146" t="s">
        <v>61</v>
      </c>
      <c r="C8" s="147"/>
      <c r="D8" s="148"/>
      <c r="E8" s="92"/>
      <c r="F8" s="93"/>
    </row>
    <row r="9" spans="1:6" ht="30.75" customHeight="1">
      <c r="A9" s="65">
        <v>6</v>
      </c>
      <c r="B9" s="146" t="s">
        <v>62</v>
      </c>
      <c r="C9" s="147"/>
      <c r="D9" s="148"/>
      <c r="E9" s="92"/>
      <c r="F9" s="93"/>
    </row>
    <row r="10" spans="1:6" ht="18" customHeight="1">
      <c r="A10" s="65">
        <v>7</v>
      </c>
      <c r="B10" s="146" t="s">
        <v>63</v>
      </c>
      <c r="C10" s="147"/>
      <c r="D10" s="148"/>
      <c r="E10" s="92">
        <v>3</v>
      </c>
      <c r="F10" s="93">
        <v>2209.6</v>
      </c>
    </row>
    <row r="11" spans="1:6" ht="18.75" customHeight="1">
      <c r="A11" s="65">
        <v>8</v>
      </c>
      <c r="B11" s="146" t="s">
        <v>64</v>
      </c>
      <c r="C11" s="147"/>
      <c r="D11" s="148"/>
      <c r="E11" s="92">
        <v>10</v>
      </c>
      <c r="F11" s="93">
        <v>8281.4</v>
      </c>
    </row>
    <row r="12" spans="1:6" ht="29.25" customHeight="1">
      <c r="A12" s="65">
        <v>9</v>
      </c>
      <c r="B12" s="146" t="s">
        <v>98</v>
      </c>
      <c r="C12" s="147"/>
      <c r="D12" s="148"/>
      <c r="E12" s="92"/>
      <c r="F12" s="93"/>
    </row>
    <row r="13" spans="1:6" ht="20.25" customHeight="1">
      <c r="A13" s="65">
        <v>10</v>
      </c>
      <c r="B13" s="146" t="s">
        <v>99</v>
      </c>
      <c r="C13" s="147"/>
      <c r="D13" s="148"/>
      <c r="E13" s="92">
        <v>4</v>
      </c>
      <c r="F13" s="93">
        <v>2900.62</v>
      </c>
    </row>
    <row r="14" spans="1:6" ht="21" customHeight="1">
      <c r="A14" s="65">
        <v>11</v>
      </c>
      <c r="B14" s="146" t="s">
        <v>65</v>
      </c>
      <c r="C14" s="147"/>
      <c r="D14" s="148"/>
      <c r="E14" s="92"/>
      <c r="F14" s="93"/>
    </row>
    <row r="15" spans="1:6" ht="20.25" customHeight="1">
      <c r="A15" s="65">
        <v>12</v>
      </c>
      <c r="B15" s="146" t="s">
        <v>66</v>
      </c>
      <c r="C15" s="147"/>
      <c r="D15" s="148"/>
      <c r="E15" s="92"/>
      <c r="F15" s="93"/>
    </row>
    <row r="16" spans="1:6" ht="30" customHeight="1">
      <c r="A16" s="65">
        <v>13</v>
      </c>
      <c r="B16" s="146" t="s">
        <v>67</v>
      </c>
      <c r="C16" s="147"/>
      <c r="D16" s="148"/>
      <c r="E16" s="92"/>
      <c r="F16" s="93"/>
    </row>
    <row r="17" spans="1:6" ht="20.25" customHeight="1">
      <c r="A17" s="65">
        <v>14</v>
      </c>
      <c r="B17" s="146" t="s">
        <v>68</v>
      </c>
      <c r="C17" s="147"/>
      <c r="D17" s="148"/>
      <c r="E17" s="92">
        <v>4</v>
      </c>
      <c r="F17" s="93">
        <v>2114.4</v>
      </c>
    </row>
    <row r="18" spans="1:6" ht="27" customHeight="1">
      <c r="A18" s="65">
        <v>15</v>
      </c>
      <c r="B18" s="146" t="s">
        <v>69</v>
      </c>
      <c r="C18" s="147"/>
      <c r="D18" s="148"/>
      <c r="E18" s="92">
        <v>1</v>
      </c>
      <c r="F18" s="93">
        <v>1762</v>
      </c>
    </row>
    <row r="19" spans="1:6" ht="54.75" customHeight="1">
      <c r="A19" s="65">
        <v>16</v>
      </c>
      <c r="B19" s="146" t="s">
        <v>70</v>
      </c>
      <c r="C19" s="147"/>
      <c r="D19" s="148"/>
      <c r="E19" s="92"/>
      <c r="F19" s="93"/>
    </row>
    <row r="20" spans="1:6" ht="21" customHeight="1">
      <c r="A20" s="65">
        <v>17</v>
      </c>
      <c r="B20" s="146" t="s">
        <v>94</v>
      </c>
      <c r="C20" s="147"/>
      <c r="D20" s="148"/>
      <c r="E20" s="92">
        <v>3</v>
      </c>
      <c r="F20" s="93">
        <v>2114.4</v>
      </c>
    </row>
    <row r="21" spans="1:6" ht="30" customHeight="1">
      <c r="A21" s="65">
        <v>18</v>
      </c>
      <c r="B21" s="146" t="s">
        <v>93</v>
      </c>
      <c r="C21" s="147"/>
      <c r="D21" s="148"/>
      <c r="E21" s="92"/>
      <c r="F21" s="93"/>
    </row>
    <row r="22" spans="1:6" ht="57" customHeight="1">
      <c r="A22" s="65">
        <v>19</v>
      </c>
      <c r="B22" s="149" t="s">
        <v>95</v>
      </c>
      <c r="C22" s="149"/>
      <c r="D22" s="149"/>
      <c r="E22" s="92"/>
      <c r="F22" s="93"/>
    </row>
    <row r="23" spans="1:6" ht="68.25" customHeight="1">
      <c r="A23" s="65">
        <v>20</v>
      </c>
      <c r="B23" s="146" t="s">
        <v>100</v>
      </c>
      <c r="C23" s="147"/>
      <c r="D23" s="148"/>
      <c r="E23" s="92">
        <v>1</v>
      </c>
      <c r="F23" s="93">
        <v>352.4</v>
      </c>
    </row>
    <row r="24" spans="1:6" ht="54.75" customHeight="1">
      <c r="A24" s="65">
        <v>21</v>
      </c>
      <c r="B24" s="146" t="s">
        <v>101</v>
      </c>
      <c r="C24" s="147"/>
      <c r="D24" s="148"/>
      <c r="E24" s="92"/>
      <c r="F24" s="93"/>
    </row>
    <row r="25" spans="1:6" ht="12.75">
      <c r="A25" s="66"/>
      <c r="B25" s="66"/>
      <c r="C25" s="66"/>
      <c r="D25" s="66"/>
      <c r="E25" s="66"/>
      <c r="F25" s="66"/>
    </row>
    <row r="26" spans="1:11" ht="69.75" customHeight="1">
      <c r="A26" s="67"/>
      <c r="B26" s="59" t="s">
        <v>51</v>
      </c>
      <c r="C26" s="151"/>
      <c r="D26" s="56" t="s">
        <v>117</v>
      </c>
      <c r="E26" s="138" t="s">
        <v>118</v>
      </c>
      <c r="F26" s="138"/>
      <c r="I26" s="69"/>
      <c r="J26" s="69"/>
      <c r="K26" s="69"/>
    </row>
    <row r="27" spans="1:11" ht="85.5" customHeight="1">
      <c r="A27" s="68"/>
      <c r="B27" s="53"/>
      <c r="C27" s="150"/>
      <c r="D27" s="40"/>
      <c r="E27" s="150"/>
      <c r="I27" s="70"/>
      <c r="J27" s="66"/>
      <c r="K27" s="66"/>
    </row>
    <row r="28" spans="1:11" ht="14.25">
      <c r="A28" s="71"/>
      <c r="B28" s="58" t="s">
        <v>52</v>
      </c>
      <c r="C28" s="151"/>
      <c r="D28" s="55" t="s">
        <v>117</v>
      </c>
      <c r="E28" s="139" t="s">
        <v>119</v>
      </c>
      <c r="F28" s="139"/>
      <c r="I28" s="72"/>
      <c r="J28" s="66"/>
      <c r="K28" s="66"/>
    </row>
    <row r="29" spans="1:11" ht="14.25">
      <c r="A29" s="71"/>
      <c r="B29" s="38"/>
      <c r="C29" s="150"/>
      <c r="E29" s="150"/>
      <c r="I29" s="72"/>
      <c r="J29" s="66"/>
      <c r="K29" s="66"/>
    </row>
    <row r="30" spans="1:11" ht="15" customHeight="1">
      <c r="A30" s="73"/>
      <c r="B30" s="38"/>
      <c r="C30" s="54"/>
      <c r="I30" s="75"/>
      <c r="J30" s="75"/>
      <c r="K30" s="76"/>
    </row>
    <row r="31" spans="1:11" ht="15" customHeight="1">
      <c r="A31" s="77" t="s">
        <v>117</v>
      </c>
      <c r="B31" s="41" t="s">
        <v>55</v>
      </c>
      <c r="C31" s="152" t="s">
        <v>120</v>
      </c>
      <c r="D31" s="152"/>
      <c r="E31" s="39" t="s">
        <v>117</v>
      </c>
      <c r="I31" s="78"/>
      <c r="J31" s="75"/>
      <c r="K31" s="76"/>
    </row>
    <row r="32" spans="1:11" ht="15" customHeight="1">
      <c r="A32" s="77" t="s">
        <v>117</v>
      </c>
      <c r="B32" s="42" t="s">
        <v>56</v>
      </c>
      <c r="C32" s="152" t="s">
        <v>121</v>
      </c>
      <c r="D32" s="152"/>
      <c r="E32" s="57"/>
      <c r="I32" s="79"/>
      <c r="J32" s="79"/>
      <c r="K32" s="79"/>
    </row>
    <row r="33" spans="1:11" ht="15.75" customHeight="1">
      <c r="A33" s="80"/>
      <c r="B33" s="43" t="s">
        <v>57</v>
      </c>
      <c r="C33" s="152" t="s">
        <v>122</v>
      </c>
      <c r="D33" s="152"/>
      <c r="F33" s="153" t="s">
        <v>123</v>
      </c>
      <c r="I33" s="75"/>
      <c r="J33" s="75"/>
      <c r="K33" s="76"/>
    </row>
    <row r="34" spans="1:11" ht="12.75">
      <c r="A34" s="80"/>
      <c r="B34" s="81"/>
      <c r="C34" s="81"/>
      <c r="D34" s="81"/>
      <c r="E34" s="82"/>
      <c r="F34" s="82"/>
      <c r="G34" s="83"/>
      <c r="H34" s="74"/>
      <c r="I34" s="75"/>
      <c r="J34" s="75"/>
      <c r="K34" s="76"/>
    </row>
    <row r="35" spans="1:11" ht="12.75">
      <c r="A35" s="73"/>
      <c r="B35" s="84"/>
      <c r="C35" s="84"/>
      <c r="D35" s="84"/>
      <c r="E35" s="73"/>
      <c r="F35" s="73"/>
      <c r="G35" s="66"/>
      <c r="H35" s="66"/>
      <c r="I35" s="66"/>
      <c r="J35" s="66"/>
      <c r="K35" s="66"/>
    </row>
  </sheetData>
  <sheetProtection/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&amp;L1B0B56C4&amp;CФорма № 10, Підрозділ: Могилів-Подільський міськрайонний суд Вінницької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2018-07-13T06:35:56Z</cp:lastPrinted>
  <dcterms:created xsi:type="dcterms:W3CDTF">2015-09-09T10:27:37Z</dcterms:created>
  <dcterms:modified xsi:type="dcterms:W3CDTF">2018-07-13T06:36:33Z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10_00138_2.2018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1B0B56C4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3.21.0.1578</vt:lpwstr>
  </property>
</Properties>
</file>