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<sst xmlns="http://schemas.openxmlformats.org/spreadsheetml/2006/main" count="317" uniqueCount="256">
  <si>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</si>
  <si>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</si>
  <si>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</si>
  <si>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</si>
  <si>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</si>
  <si>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</si>
  <si>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</si>
  <si>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</si>
  <si>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</si>
  <si>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</si>
  <si>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</si>
  <si>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</si>
  <si>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</si>
  <si>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</si>
  <si>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</si>
  <si>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</si>
  <si>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</si>
  <si>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</si>
  <si>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</si>
  <si>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</si>
  <si>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</si>
  <si>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</si>
  <si>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</si>
  <si>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</si>
  <si>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</si>
  <si>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</si>
  <si>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</si>
  <si>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</si>
  <si>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</si>
  <si>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</si>
  <si>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</si>
  <si>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</si>
  <si>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</si>
  <si>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</si>
  <si>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</si>
  <si>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</si>
  <si>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</si>
  <si>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</si>
  <si>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</si>
  <si>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</si>
  <si>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</si>
  <si>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</si>
  <si>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</si>
  <si>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</si>
  <si>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</si>
  <si>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</si>
  <si>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</si>
  <si>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</si>
  <si>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</si>
  <si>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</si>
  <si>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</si>
  <si>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</si>
  <si>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</si>
  <si>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</si>
  <si>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</si>
  <si>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</si>
  <si>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</si>
  <si>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</si>
  <si>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</si>
  <si>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</si>
  <si>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</si>
  <si>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</si>
  <si>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</si>
  <si>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</si>
  <si>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</si>
  <si>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</si>
  <si>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</si>
  <si>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</si>
  <si>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</si>
  <si>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</si>
  <si>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</si>
  <si>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</si>
  <si>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</si>
  <si>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</si>
  <si>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</si>
  <si>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</si>
  <si>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</si>
  <si>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</si>
  <si>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</si>
  <si>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</si>
  <si>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</si>
  <si>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</si>
  <si>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</si>
  <si>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</si>
  <si>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</si>
  <si>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</si>
  <si>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</si>
  <si>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</si>
  <si>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</si>
  <si>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</si>
  <si>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</si>
  <si>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</si>
  <si>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</si>
  <si>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</si>
  <si>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</si>
  <si>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</si>
  <si>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</si>
  <si>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</si>
  <si>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</si>
  <si>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</si>
  <si>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</si>
  <si>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</si>
  <si>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</si>
  <si>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</si>
  <si>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</si>
  <si>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</si>
  <si>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</si>
  <si>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</si>
  <si>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</si>
  <si>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</si>
  <si>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</si>
  <si>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</si>
  <si>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</si>
  <si>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</si>
  <si>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</si>
  <si>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</si>
  <si>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</si>
  <si>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</si>
  <si>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</si>
  <si>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</si>
  <si>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</si>
  <si>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</si>
  <si>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</si>
  <si>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</si>
  <si>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</si>
  <si>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</si>
  <si>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</si>
  <si>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</si>
  <si>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</si>
  <si>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</si>
  <si>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</si>
  <si>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</si>
  <si>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</si>
  <si>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</si>
  <si>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</si>
  <si>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</si>
  <si>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</si>
  <si>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</si>
  <si>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</si>
  <si>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</si>
  <si>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</si>
  <si>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</si>
  <si>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</si>
  <si>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</si>
  <si>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</si>
  <si>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</si>
  <si>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</si>
  <si>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</si>
  <si>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</si>
  <si>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</si>
  <si>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</si>
  <si>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</si>
  <si>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</si>
  <si>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</si>
  <si>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</si>
  <si>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</si>
  <si>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</si>
  <si>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</si>
  <si>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</si>
  <si>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</si>
  <si>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</si>
  <si>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</si>
  <si>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</si>
  <si>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</si>
  <si>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</si>
  <si>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</si>
  <si>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</si>
  <si>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</si>
  <si>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</si>
  <si>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</si>
  <si>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</si>
  <si>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</si>
  <si>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</si>
  <si>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</si>
  <si>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</si>
  <si>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</si>
  <si>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</si>
  <si>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</si>
  <si>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</si>
  <si>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</si>
  <si>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</si>
  <si>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</si>
  <si>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</si>
  <si>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</si>
  <si>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</si>
  <si>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</si>
  <si>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</si>
  <si>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</si>
  <si>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</si>
  <si>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</si>
  <si>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</si>
  <si>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</si>
  <si>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</si>
  <si>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</si>
  <si>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</si>
  <si>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</si>
  <si>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</si>
  <si>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</si>
  <si>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</si>
  <si>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</si>
  <si>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</si>
  <si>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</si>
  <si>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</si>
  <si>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</si>
  <si>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</si>
  <si>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</si>
  <si>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</si>
  <si>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</si>
  <si>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</si>
  <si>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</si>
  <si>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</si>
  <si>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</si>
  <si>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</si>
  <si>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</si>
  <si>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</si>
  <si>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</si>
  <si>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</si>
  <si>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</si>
  <si>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</si>
  <si>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</si>
  <si>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</si>
  <si>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</si>
  <si>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</si>
  <si>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</si>
  <si>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</si>
  <si>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</si>
  <si>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</si>
  <si>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</si>
  <si>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</si>
  <si>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</si>
  <si>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</si>
  <si>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</si>
  <si>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</si>
  <si>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</si>
  <si>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</si>
  <si>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</si>
  <si>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</si>
  <si>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</si>
  <si>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</si>
  <si>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</si>
  <si>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</si>
  <si>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</si>
  <si>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</si>
  <si>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</si>
  <si>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</si>
  <si>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</si>
  <si>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12 січня 2015 року</t>
  </si>
  <si>
    <t>2014 рік</t>
  </si>
  <si>
    <t>Могилів-Подільський міськрайонний суд Вінницької області</t>
  </si>
  <si>
    <t>24000. Вінницька область</t>
  </si>
  <si>
    <t>Вітковський С.В.</t>
  </si>
  <si>
    <t>Гедрович Г.М.</t>
  </si>
  <si>
    <t>6-60-82</t>
  </si>
  <si>
    <t>6-69-79</t>
  </si>
  <si>
    <t>inbox@mpm.vn.court.gov.ua</t>
  </si>
  <si>
    <t>м. Могилів-Подільський, вул Сагайдачного,1/30</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</si>
</sst>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5" xfId="0" applyFont="1" applyBorder="1" applyAlignment="1">
      <alignment horizontal="center" wrapText="1"/>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52" fillId="0" borderId="17" xfId="0" applyFont="1" applyBorder="1" applyAlignment="1">
      <alignment horizontal="center"/>
    </xf>
    <xf numFmtId="0" fontId="52" fillId="0" borderId="17" xfId="0" applyFont="1" applyBorder="1" applyAlignment="1">
      <alignment horizontal="center"/>
    </xf>
    <xf numFmtId="49" fontId="45" fillId="0" borderId="0" xfId="0" applyNumberFormat="1" applyFont="1" applyBorder="1" applyAlignment="1">
      <alignment horizontal="left"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72</v>
      </c>
      <c r="F10" s="120">
        <v>70</v>
      </c>
      <c r="G10" s="120">
        <v>71</v>
      </c>
      <c r="H10" s="120">
        <v>14</v>
      </c>
      <c r="I10" s="120">
        <v>2</v>
      </c>
      <c r="J10" s="120"/>
      <c r="K10" s="120">
        <v>55</v>
      </c>
      <c r="L10" s="120"/>
      <c r="M10" s="124">
        <v>1</v>
      </c>
      <c r="N10" s="105"/>
      <c r="O10" s="127">
        <f>E10-F10</f>
        <v>2</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7"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24</v>
      </c>
      <c r="F15" s="120">
        <v>23</v>
      </c>
      <c r="G15" s="120">
        <v>24</v>
      </c>
      <c r="H15" s="120">
        <v>8</v>
      </c>
      <c r="I15" s="120"/>
      <c r="J15" s="120">
        <v>5</v>
      </c>
      <c r="K15" s="120">
        <v>11</v>
      </c>
      <c r="L15" s="120"/>
      <c r="M15" s="120"/>
      <c r="N15" s="120" t="s">
        <v>147</v>
      </c>
      <c r="O15" s="127">
        <f t="shared" si="0"/>
        <v>1</v>
      </c>
      <c r="P15" s="77"/>
      <c r="Q15" s="77"/>
      <c r="R15" s="77"/>
      <c r="S15" s="77"/>
    </row>
    <row r="16" spans="1:19" s="3" customFormat="1" ht="19.5" customHeight="1">
      <c r="A16" s="114">
        <v>7</v>
      </c>
      <c r="B16" s="115"/>
      <c r="C16" s="166" t="s">
        <v>133</v>
      </c>
      <c r="D16" s="65" t="s">
        <v>135</v>
      </c>
      <c r="E16" s="120">
        <v>1</v>
      </c>
      <c r="F16" s="120">
        <v>1</v>
      </c>
      <c r="G16" s="120">
        <v>1</v>
      </c>
      <c r="H16" s="120" t="s">
        <v>147</v>
      </c>
      <c r="I16" s="120" t="s">
        <v>147</v>
      </c>
      <c r="J16" s="120"/>
      <c r="K16" s="120">
        <v>1</v>
      </c>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v>6</v>
      </c>
      <c r="F18" s="120">
        <v>6</v>
      </c>
      <c r="G18" s="120">
        <v>6</v>
      </c>
      <c r="H18" s="120" t="s">
        <v>147</v>
      </c>
      <c r="I18" s="120" t="s">
        <v>147</v>
      </c>
      <c r="J18" s="120">
        <v>2</v>
      </c>
      <c r="K18" s="120">
        <v>4</v>
      </c>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17</v>
      </c>
      <c r="F21" s="120">
        <v>16</v>
      </c>
      <c r="G21" s="120">
        <v>17</v>
      </c>
      <c r="H21" s="120">
        <v>8</v>
      </c>
      <c r="I21" s="120"/>
      <c r="J21" s="120">
        <v>3</v>
      </c>
      <c r="K21" s="120">
        <v>6</v>
      </c>
      <c r="L21" s="120"/>
      <c r="M21" s="120"/>
      <c r="N21" s="120" t="s">
        <v>147</v>
      </c>
      <c r="O21" s="127">
        <f t="shared" si="0"/>
        <v>1</v>
      </c>
      <c r="P21" s="24"/>
      <c r="Q21" s="77"/>
      <c r="R21" s="77"/>
      <c r="S21" s="77"/>
    </row>
    <row r="22" spans="1:19" ht="30" customHeight="1">
      <c r="A22" s="97">
        <v>13</v>
      </c>
      <c r="B22" s="63"/>
      <c r="C22" s="172" t="s">
        <v>140</v>
      </c>
      <c r="D22" s="172"/>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97</v>
      </c>
      <c r="F23" s="120">
        <f>F10+F12+F15+F22</f>
        <v>94</v>
      </c>
      <c r="G23" s="120">
        <f>G10+G12+G15+G22</f>
        <v>96</v>
      </c>
      <c r="H23" s="120">
        <f>H10+H15</f>
        <v>22</v>
      </c>
      <c r="I23" s="120">
        <f>I10+I15</f>
        <v>2</v>
      </c>
      <c r="J23" s="120">
        <f>J10+J12+J15</f>
        <v>5</v>
      </c>
      <c r="K23" s="120">
        <f>K10+K12+K15</f>
        <v>66</v>
      </c>
      <c r="L23" s="120">
        <f>L10+L12+L15+L22</f>
        <v>0</v>
      </c>
      <c r="M23" s="126">
        <f>M10+M12+M15+M22</f>
        <v>1</v>
      </c>
      <c r="N23" s="126">
        <f>N10</f>
        <v>0</v>
      </c>
      <c r="O23" s="127">
        <f t="shared" si="0"/>
        <v>3</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70</v>
      </c>
      <c r="G31" s="128">
        <v>62</v>
      </c>
      <c r="H31" s="128">
        <v>65</v>
      </c>
      <c r="I31" s="128">
        <v>51</v>
      </c>
      <c r="J31" s="128">
        <v>42</v>
      </c>
      <c r="K31" s="128">
        <v>2</v>
      </c>
      <c r="L31" s="128">
        <v>11</v>
      </c>
      <c r="M31" s="128"/>
      <c r="N31" s="128">
        <v>5</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&amp;L6BD1BE83&amp;CФорма № 2-А, Підрозділ: Могилів-Подільський міськрайонний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8</v>
      </c>
      <c r="E8" s="105">
        <v>8</v>
      </c>
      <c r="F8" s="122">
        <v>8</v>
      </c>
      <c r="G8" s="123">
        <v>8</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3</v>
      </c>
      <c r="D9" s="105">
        <v>22</v>
      </c>
      <c r="E9" s="105">
        <v>21</v>
      </c>
      <c r="F9" s="105">
        <v>13</v>
      </c>
      <c r="G9" s="105">
        <v>10</v>
      </c>
      <c r="H9" s="105">
        <v>1</v>
      </c>
      <c r="I9" s="105">
        <v>1</v>
      </c>
      <c r="J9" s="105">
        <v>6</v>
      </c>
      <c r="K9" s="123">
        <v>4</v>
      </c>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3</v>
      </c>
      <c r="D10" s="105">
        <v>21</v>
      </c>
      <c r="E10" s="105">
        <v>20</v>
      </c>
      <c r="F10" s="105">
        <v>13</v>
      </c>
      <c r="G10" s="105">
        <v>10</v>
      </c>
      <c r="H10" s="105"/>
      <c r="I10" s="105">
        <v>1</v>
      </c>
      <c r="J10" s="105">
        <v>6</v>
      </c>
      <c r="K10" s="123">
        <v>4</v>
      </c>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17</v>
      </c>
      <c r="E12" s="105">
        <v>16</v>
      </c>
      <c r="F12" s="105">
        <v>16</v>
      </c>
      <c r="G12" s="105">
        <v>12</v>
      </c>
      <c r="H12" s="105"/>
      <c r="I12" s="105"/>
      <c r="J12" s="105"/>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17</v>
      </c>
      <c r="E24" s="105">
        <v>16</v>
      </c>
      <c r="F24" s="105">
        <v>16</v>
      </c>
      <c r="G24" s="105">
        <v>12</v>
      </c>
      <c r="H24" s="105"/>
      <c r="I24" s="105"/>
      <c r="J24" s="105"/>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17</v>
      </c>
      <c r="E25" s="105">
        <v>16</v>
      </c>
      <c r="F25" s="105">
        <v>16</v>
      </c>
      <c r="G25" s="105">
        <v>12</v>
      </c>
      <c r="H25" s="105"/>
      <c r="I25" s="105"/>
      <c r="J25" s="105"/>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1</v>
      </c>
      <c r="E43" s="105">
        <v>2</v>
      </c>
      <c r="F43" s="105">
        <v>1</v>
      </c>
      <c r="G43" s="105"/>
      <c r="H43" s="105"/>
      <c r="I43" s="105">
        <v>1</v>
      </c>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1</v>
      </c>
      <c r="E45" s="105">
        <v>2</v>
      </c>
      <c r="F45" s="105">
        <v>1</v>
      </c>
      <c r="G45" s="105"/>
      <c r="H45" s="105"/>
      <c r="I45" s="105">
        <v>1</v>
      </c>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1</v>
      </c>
      <c r="D46" s="105">
        <v>1</v>
      </c>
      <c r="E46" s="105">
        <v>2</v>
      </c>
      <c r="F46" s="105">
        <v>1</v>
      </c>
      <c r="G46" s="105"/>
      <c r="H46" s="105"/>
      <c r="I46" s="105">
        <v>1</v>
      </c>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4</v>
      </c>
      <c r="D88" s="105">
        <v>11</v>
      </c>
      <c r="E88" s="105">
        <v>15</v>
      </c>
      <c r="F88" s="105">
        <v>11</v>
      </c>
      <c r="G88" s="105">
        <v>10</v>
      </c>
      <c r="H88" s="105"/>
      <c r="I88" s="105"/>
      <c r="J88" s="105">
        <v>4</v>
      </c>
      <c r="K88" s="123"/>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4</v>
      </c>
      <c r="D90" s="105">
        <v>11</v>
      </c>
      <c r="E90" s="105">
        <v>15</v>
      </c>
      <c r="F90" s="105">
        <v>11</v>
      </c>
      <c r="G90" s="105">
        <v>10</v>
      </c>
      <c r="H90" s="105"/>
      <c r="I90" s="105"/>
      <c r="J90" s="105">
        <v>4</v>
      </c>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4</v>
      </c>
      <c r="D94" s="105">
        <v>11</v>
      </c>
      <c r="E94" s="105">
        <v>15</v>
      </c>
      <c r="F94" s="105">
        <v>11</v>
      </c>
      <c r="G94" s="105">
        <v>10</v>
      </c>
      <c r="H94" s="105"/>
      <c r="I94" s="105"/>
      <c r="J94" s="105">
        <v>4</v>
      </c>
      <c r="K94" s="123"/>
      <c r="L94" s="105"/>
      <c r="M94" s="105"/>
      <c r="N94" s="119"/>
      <c r="O94" s="105"/>
      <c r="P94" s="60"/>
    </row>
    <row r="95" spans="1:16" s="4" customFormat="1" ht="25.5" customHeight="1">
      <c r="A95" s="44">
        <v>88</v>
      </c>
      <c r="B95" s="137" t="s">
        <v>68</v>
      </c>
      <c r="C95" s="119"/>
      <c r="D95" s="105"/>
      <c r="E95" s="105"/>
      <c r="F95" s="105"/>
      <c r="G95" s="105"/>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3</v>
      </c>
      <c r="E103" s="105">
        <v>3</v>
      </c>
      <c r="F103" s="105">
        <v>2</v>
      </c>
      <c r="G103" s="105">
        <v>2</v>
      </c>
      <c r="H103" s="105"/>
      <c r="I103" s="105"/>
      <c r="J103" s="105">
        <v>1</v>
      </c>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3</v>
      </c>
      <c r="E108" s="105">
        <v>3</v>
      </c>
      <c r="F108" s="105">
        <v>2</v>
      </c>
      <c r="G108" s="105">
        <v>2</v>
      </c>
      <c r="H108" s="105"/>
      <c r="I108" s="105"/>
      <c r="J108" s="105">
        <v>1</v>
      </c>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8</v>
      </c>
      <c r="D114" s="119">
        <f aca="true" t="shared" si="0" ref="D114:O114">SUM(D8,D9,D12,D29,D30,D43,D49,D52,D79,D88,D103,D109,D113)</f>
        <v>62</v>
      </c>
      <c r="E114" s="119">
        <f t="shared" si="0"/>
        <v>65</v>
      </c>
      <c r="F114" s="119">
        <f t="shared" si="0"/>
        <v>51</v>
      </c>
      <c r="G114" s="119">
        <f t="shared" si="0"/>
        <v>42</v>
      </c>
      <c r="H114" s="119">
        <f t="shared" si="0"/>
        <v>1</v>
      </c>
      <c r="I114" s="119">
        <f t="shared" si="0"/>
        <v>2</v>
      </c>
      <c r="J114" s="119">
        <f t="shared" si="0"/>
        <v>11</v>
      </c>
      <c r="K114" s="119">
        <f t="shared" si="0"/>
        <v>5</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&amp;L6BD1BE83&amp;CФорма № 2-А, Підрозділ: Могилів-Подільський міськрайонний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v>1</v>
      </c>
      <c r="F10" s="120">
        <v>1</v>
      </c>
      <c r="G10" s="129"/>
      <c r="H10" s="129"/>
      <c r="I10" s="121">
        <v>1</v>
      </c>
      <c r="J10" s="121"/>
      <c r="K10" s="121">
        <v>1</v>
      </c>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&amp;L6BD1BE83&amp;CФорма № 2-А, Підрозділ: Могилів-Подільський міськрайонний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7">
      <selection activeCell="E37" sqref="E37"/>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24.710937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v>1</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v>11</v>
      </c>
      <c r="L15" s="33"/>
      <c r="M15" s="23"/>
      <c r="N15" s="20"/>
      <c r="O15" s="20"/>
      <c r="P15" s="20"/>
    </row>
    <row r="16" spans="1:16" s="10" customFormat="1" ht="20.25" customHeight="1">
      <c r="A16" s="2">
        <v>12</v>
      </c>
      <c r="B16" s="290"/>
      <c r="C16" s="254" t="s">
        <v>130</v>
      </c>
      <c r="D16" s="255"/>
      <c r="E16" s="255"/>
      <c r="F16" s="255"/>
      <c r="G16" s="255"/>
      <c r="H16" s="255"/>
      <c r="I16" s="255"/>
      <c r="J16" s="256"/>
      <c r="K16" s="132"/>
      <c r="L16" s="33"/>
      <c r="M16" s="23"/>
      <c r="N16" s="20"/>
      <c r="O16" s="20"/>
      <c r="P16" s="20"/>
    </row>
    <row r="17" spans="1:16" s="10" customFormat="1" ht="22.5" customHeight="1">
      <c r="A17" s="2">
        <v>13</v>
      </c>
      <c r="B17" s="290"/>
      <c r="C17" s="291" t="s">
        <v>146</v>
      </c>
      <c r="D17" s="292"/>
      <c r="E17" s="292"/>
      <c r="F17" s="292"/>
      <c r="G17" s="292"/>
      <c r="H17" s="292"/>
      <c r="I17" s="292"/>
      <c r="J17" s="293"/>
      <c r="K17" s="132">
        <v>54</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9</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346" t="s">
        <v>250</v>
      </c>
      <c r="H29" s="346"/>
      <c r="I29" s="346"/>
      <c r="J29" s="346"/>
      <c r="K29" s="346"/>
      <c r="L29" s="96"/>
      <c r="M29" s="96"/>
      <c r="N29" s="96"/>
      <c r="O29" s="96"/>
    </row>
    <row r="30" spans="1:15" ht="12.75" customHeight="1">
      <c r="A30" s="85"/>
      <c r="B30" s="85"/>
      <c r="C30" s="85"/>
      <c r="D30" s="157"/>
      <c r="E30" s="85" t="s">
        <v>164</v>
      </c>
      <c r="F30" s="85"/>
      <c r="G30" s="297" t="s">
        <v>165</v>
      </c>
      <c r="H30" s="297"/>
      <c r="I30" s="297"/>
      <c r="J30" s="297"/>
      <c r="K30" s="297"/>
      <c r="L30" s="96"/>
      <c r="M30" s="96"/>
      <c r="N30" s="96"/>
      <c r="O30" s="96"/>
    </row>
    <row r="31" spans="1:15" ht="15">
      <c r="A31" s="86"/>
      <c r="B31" s="86"/>
      <c r="C31" s="86"/>
      <c r="D31" s="87"/>
      <c r="E31" s="87"/>
      <c r="F31" s="87"/>
      <c r="G31" s="87"/>
      <c r="H31" s="87"/>
      <c r="I31" s="87"/>
      <c r="J31" s="87"/>
      <c r="K31" s="94"/>
      <c r="L31" s="94"/>
      <c r="M31" s="94"/>
      <c r="N31" s="94"/>
      <c r="O31" s="95"/>
    </row>
    <row r="32" spans="2:15" ht="15.75">
      <c r="B32" s="89" t="s">
        <v>166</v>
      </c>
      <c r="C32" s="89"/>
      <c r="D32" s="89"/>
      <c r="E32" s="135"/>
      <c r="F32" s="94"/>
      <c r="G32" s="347" t="s">
        <v>251</v>
      </c>
      <c r="H32" s="347"/>
      <c r="I32" s="347"/>
      <c r="J32" s="347"/>
      <c r="K32" s="347"/>
      <c r="L32" s="94"/>
      <c r="M32" s="94"/>
      <c r="N32" s="94"/>
      <c r="O32" s="94"/>
    </row>
    <row r="33" spans="1:15" ht="12.75" customHeight="1">
      <c r="A33" s="90" t="s">
        <v>167</v>
      </c>
      <c r="B33" s="158"/>
      <c r="C33" s="158"/>
      <c r="D33" s="159"/>
      <c r="E33" s="85" t="s">
        <v>164</v>
      </c>
      <c r="F33" s="85"/>
      <c r="G33" s="297" t="s">
        <v>165</v>
      </c>
      <c r="H33" s="297"/>
      <c r="I33" s="297"/>
      <c r="J33" s="297"/>
      <c r="K33" s="297"/>
      <c r="L33" s="96"/>
      <c r="M33" s="96"/>
      <c r="N33" s="96"/>
      <c r="O33" s="96"/>
    </row>
    <row r="34" spans="1:15" ht="12.75">
      <c r="A34" s="91"/>
      <c r="B34" s="159"/>
      <c r="C34" s="159"/>
      <c r="D34" s="159"/>
      <c r="E34" s="159"/>
      <c r="F34" s="159"/>
      <c r="G34" s="159"/>
      <c r="H34" s="159"/>
      <c r="I34" s="159"/>
      <c r="J34" s="159"/>
      <c r="K34" s="159"/>
      <c r="L34" s="159"/>
      <c r="M34" s="91"/>
      <c r="N34" s="91"/>
      <c r="O34" s="88"/>
    </row>
    <row r="35" spans="2:14" ht="30" customHeight="1">
      <c r="B35" s="289" t="s">
        <v>168</v>
      </c>
      <c r="C35" s="289"/>
      <c r="D35" s="289"/>
      <c r="E35" s="83" t="s">
        <v>252</v>
      </c>
      <c r="F35" s="160"/>
      <c r="I35" s="161"/>
      <c r="J35" s="162"/>
      <c r="L35" s="161"/>
      <c r="N35" s="92"/>
    </row>
    <row r="36" spans="1:15" ht="30" customHeight="1">
      <c r="A36" s="86"/>
      <c r="B36" s="84" t="s">
        <v>169</v>
      </c>
      <c r="C36" s="163"/>
      <c r="D36" s="163"/>
      <c r="E36" s="83" t="s">
        <v>253</v>
      </c>
      <c r="F36" s="164"/>
      <c r="G36" s="86"/>
      <c r="H36" s="86"/>
      <c r="I36" s="86"/>
      <c r="J36" s="162"/>
      <c r="O36" s="88"/>
    </row>
    <row r="37" spans="1:15" ht="30" customHeight="1">
      <c r="A37" s="86"/>
      <c r="B37" s="163" t="s">
        <v>245</v>
      </c>
      <c r="C37" s="163"/>
      <c r="D37" s="163"/>
      <c r="E37" s="348" t="s">
        <v>254</v>
      </c>
      <c r="F37" s="164"/>
      <c r="G37" s="86"/>
      <c r="H37" s="86"/>
      <c r="I37" s="86"/>
      <c r="J37" s="86"/>
      <c r="K37" s="253" t="s">
        <v>246</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&amp;L6BD1BE83&amp;CФорма № 2-А, Підрозділ: Могилів-Подільський міськрайонний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6" sqref="A26:J26"/>
    </sheetView>
  </sheetViews>
  <sheetFormatPr defaultColWidth="9.140625" defaultRowHeight="12.75"/>
  <cols>
    <col min="1" max="4" width="9.140625" style="147" customWidth="1"/>
    <col min="5" max="16384" width="9.140625" style="144" customWidth="1"/>
  </cols>
  <sheetData>
    <row r="1" spans="1:10" ht="12.75">
      <c r="A1" s="338" t="s">
        <v>176</v>
      </c>
      <c r="B1" s="338"/>
      <c r="C1" s="338"/>
      <c r="D1" s="338"/>
      <c r="E1" s="338"/>
      <c r="F1" s="338"/>
      <c r="G1" s="338"/>
      <c r="H1" s="338"/>
      <c r="I1" s="338"/>
      <c r="J1" s="338"/>
    </row>
    <row r="2" spans="1:3" ht="18.75">
      <c r="A2" s="145"/>
      <c r="B2" s="146"/>
      <c r="C2" s="146"/>
    </row>
    <row r="3" spans="1:10" ht="15.75" customHeight="1">
      <c r="A3" s="339" t="s">
        <v>177</v>
      </c>
      <c r="B3" s="339"/>
      <c r="C3" s="339"/>
      <c r="D3" s="339"/>
      <c r="E3" s="339"/>
      <c r="F3" s="339"/>
      <c r="G3" s="339"/>
      <c r="H3" s="339"/>
      <c r="I3" s="339"/>
      <c r="J3" s="339"/>
    </row>
    <row r="4" spans="1:10" ht="18.75" customHeight="1">
      <c r="A4" s="339"/>
      <c r="B4" s="339"/>
      <c r="C4" s="339"/>
      <c r="D4" s="339"/>
      <c r="E4" s="339"/>
      <c r="F4" s="339"/>
      <c r="G4" s="339"/>
      <c r="H4" s="339"/>
      <c r="I4" s="339"/>
      <c r="J4" s="339"/>
    </row>
    <row r="5" spans="1:10" ht="18.75">
      <c r="A5" s="340" t="s">
        <v>247</v>
      </c>
      <c r="B5" s="340"/>
      <c r="C5" s="340"/>
      <c r="D5" s="340"/>
      <c r="E5" s="340"/>
      <c r="F5" s="340"/>
      <c r="G5" s="340"/>
      <c r="H5" s="340"/>
      <c r="I5" s="340"/>
      <c r="J5" s="340"/>
    </row>
    <row r="6" spans="1:10" ht="12.75">
      <c r="A6" s="341"/>
      <c r="B6" s="341"/>
      <c r="C6" s="341"/>
      <c r="D6" s="341"/>
      <c r="E6" s="341"/>
      <c r="F6" s="341"/>
      <c r="G6" s="341"/>
      <c r="H6" s="341"/>
      <c r="I6" s="341"/>
      <c r="J6" s="341"/>
    </row>
    <row r="7" spans="1:3" ht="12.75" customHeight="1">
      <c r="A7" s="145"/>
      <c r="B7" s="146"/>
      <c r="C7" s="146"/>
    </row>
    <row r="8" spans="1:3" ht="18.75">
      <c r="A8" s="145"/>
      <c r="B8" s="146"/>
      <c r="C8" s="146"/>
    </row>
    <row r="9" spans="1:11" ht="12.75" customHeight="1">
      <c r="A9" s="323" t="s">
        <v>178</v>
      </c>
      <c r="B9" s="324"/>
      <c r="C9" s="324"/>
      <c r="D9" s="325"/>
      <c r="E9" s="329" t="s">
        <v>179</v>
      </c>
      <c r="F9" s="330"/>
      <c r="G9" s="331"/>
      <c r="H9" s="148"/>
      <c r="I9" s="148"/>
      <c r="J9" s="141"/>
      <c r="K9" s="148"/>
    </row>
    <row r="10" spans="1:10" ht="15" customHeight="1">
      <c r="A10" s="326"/>
      <c r="B10" s="327"/>
      <c r="C10" s="327"/>
      <c r="D10" s="328"/>
      <c r="E10" s="332"/>
      <c r="F10" s="333"/>
      <c r="G10" s="334"/>
      <c r="H10" s="337" t="s">
        <v>180</v>
      </c>
      <c r="I10" s="337"/>
      <c r="J10" s="337"/>
    </row>
    <row r="11" spans="1:10" ht="12.75">
      <c r="A11" s="320" t="s">
        <v>242</v>
      </c>
      <c r="B11" s="320"/>
      <c r="C11" s="320"/>
      <c r="D11" s="320"/>
      <c r="E11" s="321" t="s">
        <v>181</v>
      </c>
      <c r="F11" s="321"/>
      <c r="G11" s="321"/>
      <c r="H11" s="322" t="s">
        <v>243</v>
      </c>
      <c r="I11" s="322"/>
      <c r="J11" s="322"/>
    </row>
    <row r="12" spans="1:10" ht="38.25" customHeight="1">
      <c r="A12" s="320"/>
      <c r="B12" s="320"/>
      <c r="C12" s="320"/>
      <c r="D12" s="320"/>
      <c r="E12" s="321"/>
      <c r="F12" s="321"/>
      <c r="G12" s="321"/>
      <c r="H12" s="322"/>
      <c r="I12" s="322"/>
      <c r="J12" s="322"/>
    </row>
    <row r="13" spans="1:10" ht="63.75" customHeight="1">
      <c r="A13" s="316" t="s">
        <v>241</v>
      </c>
      <c r="B13" s="311"/>
      <c r="C13" s="311"/>
      <c r="D13" s="312"/>
      <c r="E13" s="342" t="s">
        <v>181</v>
      </c>
      <c r="F13" s="343"/>
      <c r="G13" s="344"/>
      <c r="H13" s="335" t="s">
        <v>237</v>
      </c>
      <c r="I13" s="336"/>
      <c r="J13" s="336"/>
    </row>
    <row r="14" spans="1:10" ht="68.25" customHeight="1">
      <c r="A14" s="323" t="s">
        <v>240</v>
      </c>
      <c r="B14" s="324"/>
      <c r="C14" s="324"/>
      <c r="D14" s="325"/>
      <c r="E14" s="329" t="s">
        <v>181</v>
      </c>
      <c r="F14" s="330"/>
      <c r="G14" s="331"/>
      <c r="H14" s="335" t="s">
        <v>244</v>
      </c>
      <c r="I14" s="336"/>
      <c r="J14" s="336"/>
    </row>
    <row r="15" spans="1:10" ht="33.75" customHeight="1">
      <c r="A15" s="326"/>
      <c r="B15" s="327"/>
      <c r="C15" s="327"/>
      <c r="D15" s="328"/>
      <c r="E15" s="332"/>
      <c r="F15" s="333"/>
      <c r="G15" s="334"/>
      <c r="H15" s="345" t="s">
        <v>184</v>
      </c>
      <c r="I15" s="303"/>
      <c r="J15" s="303"/>
    </row>
    <row r="16" spans="1:15" ht="76.5" customHeight="1">
      <c r="A16" s="320" t="s">
        <v>239</v>
      </c>
      <c r="B16" s="320"/>
      <c r="C16" s="320"/>
      <c r="D16" s="320"/>
      <c r="E16" s="321" t="s">
        <v>182</v>
      </c>
      <c r="F16" s="321"/>
      <c r="G16" s="321"/>
      <c r="H16" s="142"/>
      <c r="I16" s="143"/>
      <c r="J16" s="143"/>
      <c r="M16" s="143"/>
      <c r="N16" s="143"/>
      <c r="O16" s="143"/>
    </row>
    <row r="17" spans="1:15" ht="38.25" customHeight="1">
      <c r="A17" s="320" t="s">
        <v>238</v>
      </c>
      <c r="B17" s="320"/>
      <c r="C17" s="320"/>
      <c r="D17" s="320"/>
      <c r="E17" s="321" t="s">
        <v>183</v>
      </c>
      <c r="F17" s="321"/>
      <c r="G17" s="321"/>
      <c r="M17" s="143"/>
      <c r="N17" s="143"/>
      <c r="O17" s="143"/>
    </row>
    <row r="18" spans="1:10" ht="29.25" customHeight="1" hidden="1">
      <c r="A18" s="302"/>
      <c r="B18" s="302"/>
      <c r="C18" s="302"/>
      <c r="D18" s="302"/>
      <c r="E18" s="298"/>
      <c r="F18" s="298"/>
      <c r="G18" s="298"/>
      <c r="H18" s="303"/>
      <c r="I18" s="303"/>
      <c r="J18" s="303"/>
    </row>
    <row r="19" spans="1:10" ht="29.25" customHeight="1" hidden="1">
      <c r="A19" s="302"/>
      <c r="B19" s="302"/>
      <c r="C19" s="302"/>
      <c r="D19" s="302"/>
      <c r="E19" s="298"/>
      <c r="F19" s="298"/>
      <c r="G19" s="298"/>
      <c r="H19" s="303"/>
      <c r="I19" s="303"/>
      <c r="J19" s="303"/>
    </row>
    <row r="20" spans="6:10" ht="16.5" customHeight="1">
      <c r="F20" s="149"/>
      <c r="G20" s="149"/>
      <c r="H20" s="303"/>
      <c r="I20" s="303"/>
      <c r="J20" s="303"/>
    </row>
    <row r="21" spans="8:10" ht="15.75" customHeight="1">
      <c r="H21" s="298"/>
      <c r="I21" s="298"/>
      <c r="J21" s="298"/>
    </row>
    <row r="22" spans="1:10" ht="12.75" customHeight="1">
      <c r="A22" s="150"/>
      <c r="G22" s="149"/>
      <c r="J22" s="151"/>
    </row>
    <row r="23" spans="1:10" ht="25.5" customHeight="1">
      <c r="A23" s="299" t="s">
        <v>185</v>
      </c>
      <c r="B23" s="300"/>
      <c r="C23" s="300"/>
      <c r="D23" s="300"/>
      <c r="E23" s="300"/>
      <c r="F23" s="300"/>
      <c r="G23" s="300"/>
      <c r="H23" s="300"/>
      <c r="I23" s="300"/>
      <c r="J23" s="301"/>
    </row>
    <row r="24" spans="1:10" ht="22.5" customHeight="1">
      <c r="A24" s="307" t="s">
        <v>186</v>
      </c>
      <c r="B24" s="308"/>
      <c r="C24" s="309" t="s">
        <v>248</v>
      </c>
      <c r="D24" s="309"/>
      <c r="E24" s="309"/>
      <c r="F24" s="309"/>
      <c r="G24" s="309"/>
      <c r="H24" s="309"/>
      <c r="I24" s="309"/>
      <c r="J24" s="310"/>
    </row>
    <row r="25" spans="1:10" ht="19.5" customHeight="1">
      <c r="A25" s="307" t="s">
        <v>187</v>
      </c>
      <c r="B25" s="308"/>
      <c r="C25" s="311" t="s">
        <v>249</v>
      </c>
      <c r="D25" s="311"/>
      <c r="E25" s="311"/>
      <c r="F25" s="311"/>
      <c r="G25" s="311"/>
      <c r="H25" s="311"/>
      <c r="I25" s="311"/>
      <c r="J25" s="312"/>
    </row>
    <row r="26" spans="1:10" ht="18.75" customHeight="1">
      <c r="A26" s="313" t="s">
        <v>255</v>
      </c>
      <c r="B26" s="314"/>
      <c r="C26" s="314"/>
      <c r="D26" s="314"/>
      <c r="E26" s="314"/>
      <c r="F26" s="314"/>
      <c r="G26" s="314"/>
      <c r="H26" s="314"/>
      <c r="I26" s="314"/>
      <c r="J26" s="315"/>
    </row>
    <row r="27" spans="1:10" ht="20.25" customHeight="1">
      <c r="A27" s="316"/>
      <c r="B27" s="311"/>
      <c r="C27" s="311"/>
      <c r="D27" s="311"/>
      <c r="E27" s="311"/>
      <c r="F27" s="311"/>
      <c r="G27" s="311"/>
      <c r="H27" s="311"/>
      <c r="I27" s="311"/>
      <c r="J27" s="312"/>
    </row>
    <row r="28" spans="1:10" ht="18" customHeight="1">
      <c r="A28" s="317" t="s">
        <v>188</v>
      </c>
      <c r="B28" s="318"/>
      <c r="C28" s="318"/>
      <c r="D28" s="318"/>
      <c r="E28" s="318"/>
      <c r="F28" s="318"/>
      <c r="G28" s="318"/>
      <c r="H28" s="318"/>
      <c r="I28" s="318"/>
      <c r="J28" s="319"/>
    </row>
    <row r="29" spans="1:10" ht="15" customHeight="1">
      <c r="A29" s="304" t="s">
        <v>189</v>
      </c>
      <c r="B29" s="305"/>
      <c r="C29" s="305"/>
      <c r="D29" s="305"/>
      <c r="E29" s="305"/>
      <c r="F29" s="305"/>
      <c r="G29" s="305"/>
      <c r="H29" s="305"/>
      <c r="I29" s="305"/>
      <c r="J29" s="306"/>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&amp;L6BD1BE83&amp;C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Ярош</cp:lastModifiedBy>
  <cp:lastPrinted>2014-10-21T12:44:57Z</cp:lastPrinted>
  <dcterms:created xsi:type="dcterms:W3CDTF">1996-10-08T23:32:33Z</dcterms:created>
  <dcterms:modified xsi:type="dcterms:W3CDTF">2015-01-12T10:24:39Z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6BD1BE83</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