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2018\річний 2018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D55" i="3" s="1"/>
  <c r="E20" i="3"/>
  <c r="E6" i="3"/>
  <c r="E55" i="3" s="1"/>
  <c r="F20" i="3"/>
  <c r="F6" i="3"/>
  <c r="G20" i="3"/>
  <c r="G6" i="3"/>
  <c r="H20" i="3"/>
  <c r="H6" i="3"/>
  <c r="H55" i="3" s="1"/>
  <c r="I20" i="3"/>
  <c r="I6" i="3"/>
  <c r="I55" i="3" s="1"/>
  <c r="J20" i="3"/>
  <c r="J6" i="3"/>
  <c r="K20" i="3"/>
  <c r="K6" i="3"/>
  <c r="L20" i="3"/>
  <c r="L6" i="3"/>
  <c r="L55" i="3" s="1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J55" i="3"/>
  <c r="F55" i="3"/>
  <c r="K55" i="3"/>
  <c r="G55" i="3"/>
  <c r="C55" i="3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<sst xmlns="http://schemas.openxmlformats.org/spreadsheetml/2006/main" count="152" uniqueCount="127">
  <si>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</si>
  <si>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</si>
  <si>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</si>
  <si>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</si>
  <si>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</si>
  <si>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</si>
  <si>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</si>
  <si>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</si>
  <si>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</si>
  <si>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</si>
  <si>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</si>
  <si>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</si>
  <si>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</si>
  <si>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</si>
  <si>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</si>
  <si>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</si>
  <si>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</si>
  <si>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</si>
  <si>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</si>
  <si>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</si>
  <si>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</si>
  <si>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</si>
  <si>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</si>
  <si>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</si>
  <si>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</si>
  <si>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</si>
  <si>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</si>
  <si>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</si>
  <si>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</si>
  <si>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</si>
  <si>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</si>
  <si>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</si>
  <si>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</si>
  <si>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</si>
  <si>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</si>
  <si>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</si>
  <si>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</si>
  <si>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</si>
  <si>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</si>
  <si>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</si>
  <si>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</si>
  <si>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</si>
  <si>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</si>
  <si>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</si>
  <si>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</si>
  <si>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</si>
  <si>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</si>
  <si>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</si>
  <si>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</si>
  <si>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</si>
  <si>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</si>
  <si>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</si>
  <si>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</si>
  <si>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</si>
  <si>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</si>
  <si>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</si>
  <si>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</si>
  <si>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</si>
  <si>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</si>
  <si>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</si>
  <si>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</si>
  <si>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</si>
  <si>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</si>
  <si>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</si>
  <si>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</si>
  <si>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</si>
  <si>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</si>
  <si>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</si>
  <si>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</si>
  <si>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</si>
  <si>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</si>
  <si>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</si>
  <si>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</si>
  <si>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</si>
  <si>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</si>
  <si>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</si>
  <si>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</si>
  <si>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</si>
  <si>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</si>
  <si>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</si>
  <si>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</si>
  <si>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</si>
  <si>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</si>
  <si>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</si>
  <si>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</si>
  <si>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</si>
  <si>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</si>
  <si>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</si>
  <si>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</si>
  <si>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</si>
  <si>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</si>
  <si>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</si>
  <si>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</si>
  <si>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</si>
  <si>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</si>
  <si>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</si>
  <si>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</si>
  <si>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</si>
  <si>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</si>
  <si>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</si>
  <si>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</si>
  <si>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</si>
  <si>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</si>
  <si>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</si>
  <si>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</si>
  <si>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</si>
  <si>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</si>
  <si>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</si>
  <si>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</si>
  <si>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</si>
  <si>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</si>
  <si>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</si>
  <si>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</si>
  <si>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</si>
  <si>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</si>
  <si>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</si>
  <si>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</si>
  <si>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</si>
  <si>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</si>
  <si>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</si>
  <si>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</si>
  <si>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</si>
  <si>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Г.М. Гедрович</t>
  </si>
  <si>
    <t>6-80-62</t>
  </si>
  <si>
    <t>6-69-79</t>
  </si>
  <si>
    <t>inbox@mpm.vn.court.gov.ua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</si>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</sst>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43495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&amp;C&amp;L9C98FBBB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1644</v>
      </c>
      <c r="D6" s="96">
        <f t="shared" si="0"/>
        <v>1376815.9999999984</v>
      </c>
      <c r="E6" s="96">
        <f t="shared" si="0"/>
        <v>926</v>
      </c>
      <c r="F6" s="96">
        <f t="shared" si="0"/>
        <v>930882.04000000015</v>
      </c>
      <c r="G6" s="96">
        <f t="shared" si="0"/>
        <v>130</v>
      </c>
      <c r="H6" s="96">
        <f t="shared" si="0"/>
        <v>73087.240000000093</v>
      </c>
      <c r="I6" s="96">
        <f t="shared" si="0"/>
        <v>244</v>
      </c>
      <c r="J6" s="96">
        <f t="shared" si="0"/>
        <v>126336.12999999999</v>
      </c>
      <c r="K6" s="96">
        <f t="shared" si="0"/>
        <v>341</v>
      </c>
      <c r="L6" s="96">
        <f t="shared" si="0"/>
        <v>196749.96000000002</v>
      </c>
    </row>
    <row r="7" spans="1:12" ht="16.5" customHeight="1" x14ac:dyDescent="0.2">
      <c r="A7" s="87">
        <v>2</v>
      </c>
      <c r="B7" s="90" t="s">
        <v>75</v>
      </c>
      <c r="C7" s="97">
        <v>393</v>
      </c>
      <c r="D7" s="97">
        <v>636335.5</v>
      </c>
      <c r="E7" s="97">
        <v>350</v>
      </c>
      <c r="F7" s="97">
        <v>563995.77</v>
      </c>
      <c r="G7" s="97">
        <v>23</v>
      </c>
      <c r="H7" s="97">
        <v>31508.04</v>
      </c>
      <c r="I7" s="97">
        <v>6</v>
      </c>
      <c r="J7" s="97">
        <v>4739.2</v>
      </c>
      <c r="K7" s="97">
        <v>15</v>
      </c>
      <c r="L7" s="97">
        <v>15968.76</v>
      </c>
    </row>
    <row r="8" spans="1:12" ht="16.5" customHeight="1" x14ac:dyDescent="0.2">
      <c r="A8" s="87">
        <v>3</v>
      </c>
      <c r="B8" s="91" t="s">
        <v>76</v>
      </c>
      <c r="C8" s="97">
        <v>276</v>
      </c>
      <c r="D8" s="97">
        <v>504132.85</v>
      </c>
      <c r="E8" s="97">
        <v>254</v>
      </c>
      <c r="F8" s="97">
        <v>458480.63</v>
      </c>
      <c r="G8" s="97">
        <v>21</v>
      </c>
      <c r="H8" s="97">
        <v>30803.24</v>
      </c>
      <c r="I8" s="97"/>
      <c r="J8" s="97"/>
      <c r="K8" s="97">
        <v>2</v>
      </c>
      <c r="L8" s="97">
        <v>4289.84</v>
      </c>
    </row>
    <row r="9" spans="1:12" ht="16.5" customHeight="1" x14ac:dyDescent="0.2">
      <c r="A9" s="87">
        <v>4</v>
      </c>
      <c r="B9" s="91" t="s">
        <v>77</v>
      </c>
      <c r="C9" s="97">
        <v>117</v>
      </c>
      <c r="D9" s="97">
        <v>132202.65</v>
      </c>
      <c r="E9" s="97">
        <v>96</v>
      </c>
      <c r="F9" s="97">
        <v>105515.14</v>
      </c>
      <c r="G9" s="97">
        <v>2</v>
      </c>
      <c r="H9" s="97">
        <v>704.8</v>
      </c>
      <c r="I9" s="97">
        <v>6</v>
      </c>
      <c r="J9" s="97">
        <v>4739.2</v>
      </c>
      <c r="K9" s="97">
        <v>13</v>
      </c>
      <c r="L9" s="97">
        <v>11678.92</v>
      </c>
    </row>
    <row r="10" spans="1:12" ht="19.5" customHeight="1" x14ac:dyDescent="0.2">
      <c r="A10" s="87">
        <v>5</v>
      </c>
      <c r="B10" s="90" t="s">
        <v>78</v>
      </c>
      <c r="C10" s="97">
        <v>576</v>
      </c>
      <c r="D10" s="97">
        <v>420765.599999998</v>
      </c>
      <c r="E10" s="97">
        <v>191</v>
      </c>
      <c r="F10" s="97">
        <v>147832.07</v>
      </c>
      <c r="G10" s="97">
        <v>19</v>
      </c>
      <c r="H10" s="97">
        <v>9575.6</v>
      </c>
      <c r="I10" s="97">
        <v>153</v>
      </c>
      <c r="J10" s="97">
        <v>106443.03</v>
      </c>
      <c r="K10" s="97">
        <v>209</v>
      </c>
      <c r="L10" s="97">
        <v>153646.39999999999</v>
      </c>
    </row>
    <row r="11" spans="1:12" ht="19.5" customHeight="1" x14ac:dyDescent="0.2">
      <c r="A11" s="87">
        <v>6</v>
      </c>
      <c r="B11" s="91" t="s">
        <v>79</v>
      </c>
      <c r="C11" s="97">
        <v>14</v>
      </c>
      <c r="D11" s="97">
        <v>24668</v>
      </c>
      <c r="E11" s="97">
        <v>8</v>
      </c>
      <c r="F11" s="97">
        <v>17620</v>
      </c>
      <c r="G11" s="97"/>
      <c r="H11" s="97"/>
      <c r="I11" s="97"/>
      <c r="J11" s="97"/>
      <c r="K11" s="97">
        <v>6</v>
      </c>
      <c r="L11" s="97">
        <v>10572</v>
      </c>
    </row>
    <row r="12" spans="1:12" ht="19.5" customHeight="1" x14ac:dyDescent="0.2">
      <c r="A12" s="87">
        <v>7</v>
      </c>
      <c r="B12" s="91" t="s">
        <v>80</v>
      </c>
      <c r="C12" s="97">
        <v>562</v>
      </c>
      <c r="D12" s="97">
        <v>396097.599999998</v>
      </c>
      <c r="E12" s="97">
        <v>183</v>
      </c>
      <c r="F12" s="97">
        <v>130212.07</v>
      </c>
      <c r="G12" s="97">
        <v>19</v>
      </c>
      <c r="H12" s="97">
        <v>9575.6</v>
      </c>
      <c r="I12" s="97">
        <v>153</v>
      </c>
      <c r="J12" s="97">
        <v>106443.03</v>
      </c>
      <c r="K12" s="97">
        <v>203</v>
      </c>
      <c r="L12" s="97">
        <v>143074.4</v>
      </c>
    </row>
    <row r="13" spans="1:12" ht="15" customHeight="1" x14ac:dyDescent="0.2">
      <c r="A13" s="87">
        <v>8</v>
      </c>
      <c r="B13" s="90" t="s">
        <v>18</v>
      </c>
      <c r="C13" s="97">
        <v>312</v>
      </c>
      <c r="D13" s="97">
        <v>219897.60000000001</v>
      </c>
      <c r="E13" s="97">
        <v>220</v>
      </c>
      <c r="F13" s="97">
        <v>155186.29999999999</v>
      </c>
      <c r="G13" s="97">
        <v>87</v>
      </c>
      <c r="H13" s="97">
        <v>31651.200000000099</v>
      </c>
      <c r="I13" s="97">
        <v>1</v>
      </c>
      <c r="J13" s="97">
        <v>352.4</v>
      </c>
      <c r="K13" s="97">
        <v>4</v>
      </c>
      <c r="L13" s="97">
        <v>2819.2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147</v>
      </c>
      <c r="D15" s="97">
        <v>61846.200000000201</v>
      </c>
      <c r="E15" s="97">
        <v>130</v>
      </c>
      <c r="F15" s="97">
        <v>57517.6000000001</v>
      </c>
      <c r="G15" s="97">
        <v>1</v>
      </c>
      <c r="H15" s="97">
        <v>352.4</v>
      </c>
      <c r="I15" s="97"/>
      <c r="J15" s="97"/>
      <c r="K15" s="97">
        <v>16</v>
      </c>
      <c r="L15" s="97">
        <v>7224.2</v>
      </c>
    </row>
    <row r="16" spans="1:12" ht="21" customHeight="1" x14ac:dyDescent="0.2">
      <c r="A16" s="87">
        <v>11</v>
      </c>
      <c r="B16" s="91" t="s">
        <v>79</v>
      </c>
      <c r="C16" s="97">
        <v>19</v>
      </c>
      <c r="D16" s="97">
        <v>16739</v>
      </c>
      <c r="E16" s="97">
        <v>16</v>
      </c>
      <c r="F16" s="97">
        <v>12567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 x14ac:dyDescent="0.2">
      <c r="A17" s="87">
        <v>12</v>
      </c>
      <c r="B17" s="91" t="s">
        <v>80</v>
      </c>
      <c r="C17" s="97">
        <v>128</v>
      </c>
      <c r="D17" s="97">
        <v>45107.200000000099</v>
      </c>
      <c r="E17" s="97">
        <v>114</v>
      </c>
      <c r="F17" s="97">
        <v>44950.6000000001</v>
      </c>
      <c r="G17" s="97">
        <v>1</v>
      </c>
      <c r="H17" s="97">
        <v>352.4</v>
      </c>
      <c r="I17" s="97"/>
      <c r="J17" s="97"/>
      <c r="K17" s="97">
        <v>13</v>
      </c>
      <c r="L17" s="97">
        <v>4581.2</v>
      </c>
    </row>
    <row r="18" spans="1:12" ht="21" customHeight="1" x14ac:dyDescent="0.2">
      <c r="A18" s="87">
        <v>13</v>
      </c>
      <c r="B18" s="99" t="s">
        <v>107</v>
      </c>
      <c r="C18" s="97">
        <v>215</v>
      </c>
      <c r="D18" s="97">
        <v>37883.000000000102</v>
      </c>
      <c r="E18" s="97">
        <v>34</v>
      </c>
      <c r="F18" s="97">
        <v>6262.2</v>
      </c>
      <c r="G18" s="97"/>
      <c r="H18" s="97"/>
      <c r="I18" s="97">
        <v>84</v>
      </c>
      <c r="J18" s="97">
        <v>14801.5</v>
      </c>
      <c r="K18" s="97">
        <v>97</v>
      </c>
      <c r="L18" s="97">
        <v>17091.400000000001</v>
      </c>
    </row>
    <row r="19" spans="1:12" ht="21" customHeight="1" x14ac:dyDescent="0.2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7</v>
      </c>
      <c r="D38" s="96">
        <f t="shared" si="3"/>
        <v>5990.8</v>
      </c>
      <c r="E38" s="96">
        <f t="shared" si="3"/>
        <v>5</v>
      </c>
      <c r="F38" s="96">
        <f t="shared" si="3"/>
        <v>4904.2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7</v>
      </c>
      <c r="D39" s="97">
        <f t="shared" si="4"/>
        <v>5990.8</v>
      </c>
      <c r="E39" s="97">
        <f t="shared" si="4"/>
        <v>5</v>
      </c>
      <c r="F39" s="97">
        <f t="shared" si="4"/>
        <v>4904.2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7</v>
      </c>
      <c r="D43" s="97">
        <v>5990.8</v>
      </c>
      <c r="E43" s="97">
        <v>5</v>
      </c>
      <c r="F43" s="97">
        <v>4904.2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 x14ac:dyDescent="0.2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1700</v>
      </c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6</v>
      </c>
      <c r="D45" s="97">
        <v>4228.8</v>
      </c>
      <c r="E45" s="97">
        <v>4</v>
      </c>
      <c r="F45" s="97">
        <v>3204.2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37</v>
      </c>
      <c r="D49" s="96">
        <f t="shared" si="5"/>
        <v>607.94000000000005</v>
      </c>
      <c r="E49" s="96">
        <f t="shared" si="5"/>
        <v>37</v>
      </c>
      <c r="F49" s="96">
        <f t="shared" si="5"/>
        <v>623.25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29</v>
      </c>
      <c r="D50" s="97">
        <v>296.07</v>
      </c>
      <c r="E50" s="97">
        <v>29</v>
      </c>
      <c r="F50" s="97">
        <v>308.14999999999998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5</v>
      </c>
      <c r="D51" s="97">
        <v>264.3</v>
      </c>
      <c r="E51" s="97">
        <v>5</v>
      </c>
      <c r="F51" s="97">
        <v>264.5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3</v>
      </c>
      <c r="D53" s="97">
        <v>47.57</v>
      </c>
      <c r="E53" s="97">
        <v>3</v>
      </c>
      <c r="F53" s="97">
        <v>50.6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488</v>
      </c>
      <c r="D54" s="96">
        <v>171971.199999998</v>
      </c>
      <c r="E54" s="96">
        <v>177</v>
      </c>
      <c r="F54" s="96">
        <v>61321.600000000202</v>
      </c>
      <c r="G54" s="96"/>
      <c r="H54" s="96"/>
      <c r="I54" s="96">
        <v>486</v>
      </c>
      <c r="J54" s="96">
        <v>170916.599999998</v>
      </c>
      <c r="K54" s="97">
        <v>2</v>
      </c>
      <c r="L54" s="96">
        <v>704.8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2176</v>
      </c>
      <c r="D55" s="96">
        <f t="shared" si="6"/>
        <v>1555385.9399999965</v>
      </c>
      <c r="E55" s="96">
        <f t="shared" si="6"/>
        <v>1145</v>
      </c>
      <c r="F55" s="96">
        <f t="shared" si="6"/>
        <v>997731.09000000032</v>
      </c>
      <c r="G55" s="96">
        <f t="shared" si="6"/>
        <v>130</v>
      </c>
      <c r="H55" s="96">
        <f t="shared" si="6"/>
        <v>73087.240000000093</v>
      </c>
      <c r="I55" s="96">
        <f t="shared" si="6"/>
        <v>730</v>
      </c>
      <c r="J55" s="96">
        <f t="shared" si="6"/>
        <v>297252.729999998</v>
      </c>
      <c r="K55" s="96">
        <f t="shared" si="6"/>
        <v>345</v>
      </c>
      <c r="L55" s="96">
        <f t="shared" si="6"/>
        <v>198864.36000000002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01.01.2018, Кінець періоду: 31.12.2018&amp;L9C98FBBB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345</v>
      </c>
      <c r="F4" s="93">
        <f>SUM(F5:F24)</f>
        <v>198864.36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2819.2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1409.6</v>
      </c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287</v>
      </c>
      <c r="F7" s="95">
        <v>152060.6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7</v>
      </c>
      <c r="F10" s="95">
        <v>10248.94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20</v>
      </c>
      <c r="F11" s="95">
        <v>14977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>
        <v>1</v>
      </c>
      <c r="F12" s="95">
        <v>704.8</v>
      </c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10</v>
      </c>
      <c r="F13" s="95">
        <v>7129.42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9</v>
      </c>
      <c r="F17" s="95">
        <v>5286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>
        <v>1</v>
      </c>
      <c r="F18" s="95">
        <v>1762</v>
      </c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>
        <v>3</v>
      </c>
      <c r="F20" s="95">
        <v>2114.4</v>
      </c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>
        <v>1</v>
      </c>
      <c r="F23" s="95">
        <v>352.4</v>
      </c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Могилів-Подільський міськрайонний суд Вінницької області,_x000D_
 Початок періоду: 01.01.2018, Кінець періоду: 31.12.2018&amp;L9C98FBBB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2018-03-15T14:08:04Z</cp:lastPrinted>
  <dcterms:created xsi:type="dcterms:W3CDTF">2015-09-09T10:27:37Z</dcterms:created>
  <dcterms:modified xsi:type="dcterms:W3CDTF">2019-03-05T15:11:33Z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9C98FBBB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